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5710 Equipment Maintenance\Personal folders\Office\Shelley\Catering\"/>
    </mc:Choice>
  </mc:AlternateContent>
  <xr:revisionPtr revIDLastSave="0" documentId="8_{B558A243-74C4-4949-8A41-D6A7F899F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Sheet1!$B$1:$Q$115</definedName>
    <definedName name="Z_2E050B3B_BF0A_4E84_9BEA_5489D7848090_.wvu.Cols" localSheetId="0" hidden="1">Sheet1!$M:$N</definedName>
    <definedName name="Z_2E050B3B_BF0A_4E84_9BEA_5489D7848090_.wvu.PrintArea" localSheetId="0" hidden="1">Sheet1!$B$1:$Q$115</definedName>
    <definedName name="Z_2E050B3B_BF0A_4E84_9BEA_5489D7848090_.wvu.Rows" localSheetId="0" hidden="1">Sheet1!$25:$31,Sheet1!$36:$40,Sheet1!$45:$54,Sheet1!$71:$77,Sheet1!$84:$89,Sheet1!$94:$95,Sheet1!$104:$108</definedName>
  </definedNames>
  <calcPr calcId="191029"/>
  <customWorkbookViews>
    <customWorkbookView name="Thiessen, Michelle - Personal View" guid="{2E050B3B-BF0A-4E84-9BEA-5489D784809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24" i="2"/>
  <c r="B25" i="2"/>
  <c r="B26" i="2"/>
  <c r="B27" i="2"/>
  <c r="B28" i="2"/>
  <c r="B29" i="2"/>
  <c r="B30" i="2"/>
  <c r="B31" i="2"/>
  <c r="B32" i="2"/>
  <c r="B36" i="2"/>
  <c r="B38" i="2"/>
  <c r="B39" i="2"/>
  <c r="B40" i="2"/>
  <c r="B41" i="2"/>
  <c r="B42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1" i="2"/>
  <c r="B62" i="2"/>
  <c r="B63" i="2"/>
  <c r="B64" i="2"/>
  <c r="B65" i="2"/>
  <c r="B66" i="2"/>
  <c r="B67" i="2"/>
  <c r="B68" i="2"/>
  <c r="B69" i="2"/>
  <c r="B70" i="2"/>
  <c r="B73" i="2"/>
  <c r="B74" i="2"/>
  <c r="B75" i="2"/>
  <c r="B79" i="2"/>
  <c r="B80" i="2"/>
  <c r="B81" i="2"/>
  <c r="B82" i="2"/>
  <c r="B83" i="2"/>
  <c r="B84" i="2"/>
  <c r="B1" i="2"/>
  <c r="M82" i="1"/>
  <c r="N82" i="1" s="1"/>
  <c r="P82" i="1" s="1"/>
  <c r="M64" i="1"/>
  <c r="N64" i="1" s="1"/>
  <c r="P64" i="1" s="1"/>
  <c r="M65" i="1"/>
  <c r="N65" i="1" s="1"/>
  <c r="P65" i="1" s="1"/>
  <c r="M66" i="1"/>
  <c r="N66" i="1" s="1"/>
  <c r="P66" i="1" s="1"/>
  <c r="M67" i="1"/>
  <c r="N67" i="1" s="1"/>
  <c r="P67" i="1" s="1"/>
  <c r="M68" i="1"/>
  <c r="N68" i="1" s="1"/>
  <c r="P68" i="1" s="1"/>
  <c r="M69" i="1"/>
  <c r="N69" i="1" s="1"/>
  <c r="P69" i="1" s="1"/>
  <c r="M58" i="1"/>
  <c r="N58" i="1" s="1"/>
  <c r="P58" i="1" s="1"/>
  <c r="M59" i="1"/>
  <c r="N59" i="1" s="1"/>
  <c r="P59" i="1" s="1"/>
  <c r="M60" i="1"/>
  <c r="N60" i="1" s="1"/>
  <c r="P60" i="1" s="1"/>
  <c r="M98" i="1"/>
  <c r="N98" i="1" s="1"/>
  <c r="P98" i="1" s="1"/>
  <c r="M102" i="1" l="1"/>
  <c r="N102" i="1" s="1"/>
  <c r="P102" i="1" s="1"/>
  <c r="M57" i="1" l="1"/>
  <c r="N57" i="1" s="1"/>
  <c r="P57" i="1" s="1"/>
  <c r="M56" i="1"/>
  <c r="N56" i="1" s="1"/>
  <c r="P56" i="1" s="1"/>
  <c r="M30" i="1" l="1"/>
  <c r="N30" i="1" s="1"/>
  <c r="P30" i="1" s="1"/>
  <c r="M71" i="1"/>
  <c r="N71" i="1" s="1"/>
  <c r="P71" i="1" s="1"/>
  <c r="M89" i="1"/>
  <c r="N89" i="1" s="1"/>
  <c r="P89" i="1" s="1"/>
  <c r="M88" i="1"/>
  <c r="N88" i="1" s="1"/>
  <c r="P88" i="1" s="1"/>
  <c r="M87" i="1"/>
  <c r="N87" i="1" s="1"/>
  <c r="P87" i="1" s="1"/>
  <c r="M86" i="1"/>
  <c r="N86" i="1" s="1"/>
  <c r="P86" i="1" s="1"/>
  <c r="M85" i="1"/>
  <c r="N85" i="1" s="1"/>
  <c r="P85" i="1" s="1"/>
  <c r="M84" i="1"/>
  <c r="N84" i="1" s="1"/>
  <c r="P84" i="1" s="1"/>
  <c r="M83" i="1"/>
  <c r="N83" i="1" s="1"/>
  <c r="P83" i="1" s="1"/>
  <c r="M81" i="1"/>
  <c r="N81" i="1" s="1"/>
  <c r="P81" i="1" s="1"/>
  <c r="M80" i="1"/>
  <c r="N80" i="1" s="1"/>
  <c r="P80" i="1" s="1"/>
  <c r="M79" i="1"/>
  <c r="N79" i="1" s="1"/>
  <c r="P79" i="1" s="1"/>
  <c r="M63" i="1"/>
  <c r="N63" i="1" s="1"/>
  <c r="P63" i="1" s="1"/>
  <c r="M49" i="1"/>
  <c r="N49" i="1" s="1"/>
  <c r="P49" i="1" s="1"/>
  <c r="M50" i="1"/>
  <c r="N50" i="1" s="1"/>
  <c r="P50" i="1" s="1"/>
  <c r="M48" i="1"/>
  <c r="N48" i="1" s="1"/>
  <c r="P48" i="1" s="1"/>
  <c r="M47" i="1"/>
  <c r="N47" i="1" s="1"/>
  <c r="P47" i="1" s="1"/>
  <c r="M46" i="1"/>
  <c r="N46" i="1" s="1"/>
  <c r="P46" i="1" s="1"/>
  <c r="M43" i="1"/>
  <c r="N43" i="1" s="1"/>
  <c r="P43" i="1" s="1"/>
  <c r="M42" i="1"/>
  <c r="N42" i="1" s="1"/>
  <c r="P42" i="1" s="1"/>
  <c r="M108" i="1"/>
  <c r="N108" i="1" s="1"/>
  <c r="P108" i="1" s="1"/>
  <c r="M107" i="1"/>
  <c r="N107" i="1" s="1"/>
  <c r="P107" i="1" s="1"/>
  <c r="M106" i="1"/>
  <c r="N106" i="1" s="1"/>
  <c r="P106" i="1" s="1"/>
  <c r="M105" i="1"/>
  <c r="N105" i="1" s="1"/>
  <c r="P105" i="1" s="1"/>
  <c r="M104" i="1"/>
  <c r="N104" i="1" s="1"/>
  <c r="P104" i="1" s="1"/>
  <c r="M95" i="1"/>
  <c r="N95" i="1" s="1"/>
  <c r="P95" i="1" s="1"/>
  <c r="M77" i="1"/>
  <c r="N77" i="1" s="1"/>
  <c r="P77" i="1" s="1"/>
  <c r="M76" i="1"/>
  <c r="N76" i="1" s="1"/>
  <c r="P76" i="1" s="1"/>
  <c r="M75" i="1"/>
  <c r="N75" i="1" s="1"/>
  <c r="P75" i="1" s="1"/>
  <c r="M74" i="1"/>
  <c r="N74" i="1" s="1"/>
  <c r="P74" i="1" s="1"/>
  <c r="M73" i="1"/>
  <c r="N73" i="1" s="1"/>
  <c r="P73" i="1" s="1"/>
  <c r="M72" i="1"/>
  <c r="N72" i="1" s="1"/>
  <c r="P72" i="1" s="1"/>
  <c r="M54" i="1"/>
  <c r="N54" i="1" s="1"/>
  <c r="P54" i="1" s="1"/>
  <c r="M53" i="1"/>
  <c r="N53" i="1" s="1"/>
  <c r="P53" i="1" s="1"/>
  <c r="M52" i="1"/>
  <c r="N52" i="1" s="1"/>
  <c r="P52" i="1" s="1"/>
  <c r="M51" i="1"/>
  <c r="N51" i="1" s="1"/>
  <c r="P51" i="1" s="1"/>
  <c r="M45" i="1"/>
  <c r="N45" i="1" s="1"/>
  <c r="P45" i="1" s="1"/>
  <c r="M44" i="1"/>
  <c r="N44" i="1" s="1"/>
  <c r="P44" i="1" s="1"/>
  <c r="M40" i="1"/>
  <c r="N40" i="1" s="1"/>
  <c r="P40" i="1" s="1"/>
  <c r="M103" i="1"/>
  <c r="N103" i="1" s="1"/>
  <c r="P103" i="1" s="1"/>
  <c r="M101" i="1"/>
  <c r="N101" i="1" s="1"/>
  <c r="P101" i="1" s="1"/>
  <c r="M100" i="1"/>
  <c r="N100" i="1" s="1"/>
  <c r="P100" i="1" s="1"/>
  <c r="M99" i="1"/>
  <c r="N99" i="1" s="1"/>
  <c r="P99" i="1" s="1"/>
  <c r="M97" i="1"/>
  <c r="N97" i="1" s="1"/>
  <c r="P97" i="1" s="1"/>
  <c r="M94" i="1"/>
  <c r="N94" i="1" s="1"/>
  <c r="P94" i="1" s="1"/>
  <c r="M93" i="1"/>
  <c r="N93" i="1" s="1"/>
  <c r="P93" i="1" s="1"/>
  <c r="M92" i="1"/>
  <c r="N92" i="1" s="1"/>
  <c r="P92" i="1" s="1"/>
  <c r="M91" i="1"/>
  <c r="N91" i="1" s="1"/>
  <c r="P91" i="1" s="1"/>
  <c r="M70" i="1"/>
  <c r="N70" i="1" s="1"/>
  <c r="P70" i="1" s="1"/>
  <c r="M62" i="1"/>
  <c r="N62" i="1" s="1"/>
  <c r="P62" i="1" s="1"/>
  <c r="M39" i="1"/>
  <c r="N39" i="1" s="1"/>
  <c r="P39" i="1" s="1"/>
  <c r="M38" i="1"/>
  <c r="N38" i="1" s="1"/>
  <c r="P38" i="1" s="1"/>
  <c r="M37" i="1"/>
  <c r="N37" i="1" s="1"/>
  <c r="P37" i="1" s="1"/>
  <c r="M36" i="1"/>
  <c r="N36" i="1" s="1"/>
  <c r="P36" i="1" s="1"/>
  <c r="M35" i="1"/>
  <c r="N35" i="1" s="1"/>
  <c r="P35" i="1" s="1"/>
  <c r="M34" i="1"/>
  <c r="N34" i="1" s="1"/>
  <c r="P34" i="1" s="1"/>
  <c r="M33" i="1"/>
  <c r="N33" i="1" s="1"/>
  <c r="P33" i="1" s="1"/>
  <c r="M31" i="1"/>
  <c r="N31" i="1" s="1"/>
  <c r="P31" i="1" s="1"/>
  <c r="M29" i="1"/>
  <c r="N29" i="1" s="1"/>
  <c r="P29" i="1" s="1"/>
  <c r="M28" i="1"/>
  <c r="N28" i="1" s="1"/>
  <c r="P28" i="1" s="1"/>
  <c r="M27" i="1"/>
  <c r="N27" i="1" s="1"/>
  <c r="P27" i="1" s="1"/>
  <c r="M26" i="1"/>
  <c r="N26" i="1" s="1"/>
  <c r="P26" i="1" s="1"/>
  <c r="M25" i="1"/>
  <c r="N25" i="1" s="1"/>
  <c r="P25" i="1" s="1"/>
  <c r="M24" i="1"/>
  <c r="N24" i="1" s="1"/>
  <c r="P24" i="1" s="1"/>
  <c r="M23" i="1"/>
  <c r="N23" i="1" s="1"/>
  <c r="P23" i="1" s="1"/>
  <c r="M22" i="1"/>
  <c r="N22" i="1" s="1"/>
  <c r="P22" i="1" s="1"/>
  <c r="M21" i="1"/>
  <c r="N21" i="1" s="1"/>
  <c r="P21" i="1" s="1"/>
  <c r="M20" i="1"/>
  <c r="N20" i="1" s="1"/>
  <c r="P20" i="1" s="1"/>
  <c r="M19" i="1"/>
  <c r="N19" i="1" s="1"/>
  <c r="P19" i="1" s="1"/>
  <c r="P109" i="1" l="1"/>
  <c r="P111" i="1" s="1"/>
</calcChain>
</file>

<file path=xl/sharedStrings.xml><?xml version="1.0" encoding="utf-8"?>
<sst xmlns="http://schemas.openxmlformats.org/spreadsheetml/2006/main" count="115" uniqueCount="113">
  <si>
    <t xml:space="preserve"># of Participants:   </t>
  </si>
  <si>
    <t>Date required:</t>
  </si>
  <si>
    <t xml:space="preserve">Requested delivery time: </t>
  </si>
  <si>
    <t>Phone #:</t>
  </si>
  <si>
    <t>Time of day required</t>
  </si>
  <si>
    <t>Price per person</t>
  </si>
  <si>
    <t>Total cost</t>
  </si>
  <si>
    <t>Breakfast</t>
  </si>
  <si>
    <t>Pizzeria Pizza</t>
  </si>
  <si>
    <t>Hot Entrees</t>
  </si>
  <si>
    <t xml:space="preserve">Desserts </t>
  </si>
  <si>
    <t>Beverages</t>
  </si>
  <si>
    <t>SUB TOTAL</t>
  </si>
  <si>
    <t>GST</t>
  </si>
  <si>
    <t>TOTAL</t>
  </si>
  <si>
    <t>Additional Requests:</t>
  </si>
  <si>
    <t>Hot Breakfast</t>
  </si>
  <si>
    <t>Mexican Breakfast Burrittos</t>
  </si>
  <si>
    <t>Garden Quiche Selection</t>
  </si>
  <si>
    <t>The Day Starter</t>
  </si>
  <si>
    <t>Smoked Salmon &amp; Bagel Selection</t>
  </si>
  <si>
    <t>European Breakfast Box</t>
  </si>
  <si>
    <t>Fresh Start Breakfast Box</t>
  </si>
  <si>
    <t xml:space="preserve">Soup </t>
  </si>
  <si>
    <t>Soup and Sandwich Mini Combo</t>
  </si>
  <si>
    <t>Soup and Sandwich It's a Wrap Combo</t>
  </si>
  <si>
    <t xml:space="preserve">Soup &amp; Sandwich </t>
  </si>
  <si>
    <t xml:space="preserve">Salads </t>
  </si>
  <si>
    <t>Lasagna - with Caesar salad &amp; garlic bread</t>
  </si>
  <si>
    <t>Vegetable Lasagna - with Caesar salad &amp; garlic bread</t>
  </si>
  <si>
    <t>Beef Stew and Mashed Potatoes</t>
  </si>
  <si>
    <t>Chicken Stew and Mashed Potatoes</t>
  </si>
  <si>
    <t>Chilli with garlic bread</t>
  </si>
  <si>
    <t>Break and Snack Trays</t>
  </si>
  <si>
    <t>European Antipasto</t>
  </si>
  <si>
    <t>Mediterranean Flatbreads and Dips</t>
  </si>
  <si>
    <t>Mexican Madness</t>
  </si>
  <si>
    <t>Sushi Platter</t>
  </si>
  <si>
    <t>Milk</t>
  </si>
  <si>
    <t>If a menu item is not on the order form, please contact the Café Manager for assistance.</t>
  </si>
  <si>
    <t>Executive Breakfast Box</t>
  </si>
  <si>
    <t>Breakfast Boxes</t>
  </si>
  <si>
    <t>Spinach &amp; Cheese Cannelloni-garden salad &amp; garlic bread</t>
  </si>
  <si>
    <t>Let them eat Cupcakes</t>
  </si>
  <si>
    <t>Celebration Cakes</t>
  </si>
  <si>
    <t>Soup and Sandwich Classic Collection Combo</t>
  </si>
  <si>
    <t>Soup and Sandwich Gourmet Collection Combo</t>
  </si>
  <si>
    <t>Tuscan Bread Salad</t>
  </si>
  <si>
    <t>Szechwan Beef Salad</t>
  </si>
  <si>
    <t>Spicy Grilled Vegetables with Feta</t>
  </si>
  <si>
    <t>Asian Slaw</t>
  </si>
  <si>
    <t>Red Bliss Potato Salad</t>
  </si>
  <si>
    <t>Bottled Water</t>
  </si>
  <si>
    <t>More Than Just Lettuce</t>
  </si>
  <si>
    <t>Lunch -  Sandwiches</t>
  </si>
  <si>
    <t>Chicken Souvlaki with rice &amp; salad</t>
  </si>
  <si>
    <t>Hot Appetizers</t>
  </si>
  <si>
    <t>Pasta Salad</t>
  </si>
  <si>
    <t>Boeing Canada Catering</t>
  </si>
  <si>
    <t>Cost Center</t>
  </si>
  <si>
    <t>Please contact the Café at 204-831-2857  for suggestions or help in planning your event.</t>
  </si>
  <si>
    <t>Bottled Water 500ml</t>
  </si>
  <si>
    <t>Soft Drink 355ml Cans</t>
  </si>
  <si>
    <t xml:space="preserve">Assorted Fruit Juices </t>
  </si>
  <si>
    <t xml:space="preserve">Gourmet Cookies </t>
  </si>
  <si>
    <t>Deluxe Dessert Squares</t>
  </si>
  <si>
    <t>Pecan/ Raisin Tarts</t>
  </si>
  <si>
    <t>Snack Platters</t>
  </si>
  <si>
    <t>Classic Cheese Selection</t>
  </si>
  <si>
    <t>Mediterranean Anitpasto Platter serves 10-15</t>
  </si>
  <si>
    <t>Flatbread With Dips serves 10-15</t>
  </si>
  <si>
    <t>Hot Breakfast Sandwiches- bacon, ham, sausage</t>
  </si>
  <si>
    <t>Fresh Fruit Cup</t>
  </si>
  <si>
    <t>Yogurt and Berry Parfait</t>
  </si>
  <si>
    <t>Classic Collection Wraps Only</t>
  </si>
  <si>
    <t>Gourmet Selection Sandwiches</t>
  </si>
  <si>
    <t>Mediterranean Quinoa Salad</t>
  </si>
  <si>
    <t>Name :</t>
  </si>
  <si>
    <t>Approved By:</t>
  </si>
  <si>
    <r>
      <t xml:space="preserve">The Trim Vegetarian </t>
    </r>
    <r>
      <rPr>
        <sz val="16"/>
        <rFont val="Arial Narrow"/>
        <family val="2"/>
      </rPr>
      <t>(Mushroom, Peppers, Tomato, Olives &amp; Onion)</t>
    </r>
  </si>
  <si>
    <r>
      <t xml:space="preserve">The Assembly </t>
    </r>
    <r>
      <rPr>
        <sz val="16"/>
        <rFont val="Arial Narrow"/>
        <family val="2"/>
      </rPr>
      <t>(Pepperoni, Mushroom, Peppers)</t>
    </r>
  </si>
  <si>
    <r>
      <t xml:space="preserve">The Lay-Up Hawaiian </t>
    </r>
    <r>
      <rPr>
        <sz val="16"/>
        <rFont val="Arial Narrow"/>
        <family val="2"/>
      </rPr>
      <t>(Ham &amp; Pineapple)</t>
    </r>
  </si>
  <si>
    <r>
      <t xml:space="preserve">The Core </t>
    </r>
    <r>
      <rPr>
        <sz val="16"/>
        <rFont val="Arial Narrow"/>
        <family val="2"/>
      </rPr>
      <t>(Lots of Cheese)</t>
    </r>
  </si>
  <si>
    <r>
      <t xml:space="preserve">The Sand &amp; Fill Greek </t>
    </r>
    <r>
      <rPr>
        <sz val="16"/>
        <rFont val="Arial Narrow"/>
        <family val="2"/>
      </rPr>
      <t>(Feta, Mushroom, Tomato, Olives, Peppers)</t>
    </r>
  </si>
  <si>
    <r>
      <t xml:space="preserve">The Door Blocker </t>
    </r>
    <r>
      <rPr>
        <sz val="16"/>
        <rFont val="Arial Narrow"/>
        <family val="2"/>
      </rPr>
      <t>(Pepperoni, Sausage, Bacon &amp; Ham)</t>
    </r>
  </si>
  <si>
    <r>
      <t xml:space="preserve">The Facilities Combo </t>
    </r>
    <r>
      <rPr>
        <sz val="16"/>
        <rFont val="Arial Narrow"/>
        <family val="2"/>
      </rPr>
      <t>(Pepperoni, Mushroom, Tomato, Ham, Peppers)</t>
    </r>
  </si>
  <si>
    <r>
      <t xml:space="preserve">The Mexican Maintenance </t>
    </r>
    <r>
      <rPr>
        <sz val="16"/>
        <rFont val="Arial Narrow"/>
        <family val="2"/>
      </rPr>
      <t>(Beef, Hot Peppers, Peppers, Garlic &amp; Onions)</t>
    </r>
  </si>
  <si>
    <r>
      <t xml:space="preserve">The Deluxe 5S </t>
    </r>
    <r>
      <rPr>
        <sz val="16"/>
        <rFont val="Arial Narrow"/>
        <family val="2"/>
      </rPr>
      <t>(Pick up to 7 toppings- list below)</t>
    </r>
  </si>
  <si>
    <t>Caesar, Greens, Greek, Spinach &amp; Mandarin</t>
  </si>
  <si>
    <t>Indicate choice of :</t>
  </si>
  <si>
    <r>
      <t xml:space="preserve">Chicken Parmesan </t>
    </r>
    <r>
      <rPr>
        <sz val="16"/>
        <rFont val="Arial Narrow"/>
        <family val="2"/>
      </rPr>
      <t>(with Pasta Pomodoro &amp; Garlic Toast)</t>
    </r>
  </si>
  <si>
    <t>Pot of Coffee (1 pot serves 8)</t>
  </si>
  <si>
    <t>Selection of tea (1 pot serves 6)</t>
  </si>
  <si>
    <t>Pot of Decaf Coffee (1 pot serves 8)</t>
  </si>
  <si>
    <r>
      <t xml:space="preserve">Day Starter- </t>
    </r>
    <r>
      <rPr>
        <sz val="16"/>
        <rFont val="Arial Narrow"/>
        <family val="2"/>
      </rPr>
      <t>Scrambled eggs, bacon, sausage, hashbrowns</t>
    </r>
  </si>
  <si>
    <t>Classic Collection Salads</t>
  </si>
  <si>
    <t>Sweet &amp; Sour Meatballs with Veg &amp; Rice</t>
  </si>
  <si>
    <t>Pasta Marinara with Garlic Toast</t>
  </si>
  <si>
    <r>
      <t xml:space="preserve">Butter Chicken </t>
    </r>
    <r>
      <rPr>
        <sz val="16"/>
        <rFont val="Arial Narrow"/>
        <family val="2"/>
      </rPr>
      <t>(with Chana Masala, Rice, Pita) Minimum order of 20</t>
    </r>
  </si>
  <si>
    <r>
      <t xml:space="preserve">Chicken Fingers with Honey Dill Sauce </t>
    </r>
    <r>
      <rPr>
        <sz val="16"/>
        <rFont val="Arial Narrow"/>
        <family val="2"/>
      </rPr>
      <t>(4 pieces per person)</t>
    </r>
    <r>
      <rPr>
        <sz val="22"/>
        <rFont val="Arial Narrow"/>
        <family val="2"/>
      </rPr>
      <t xml:space="preserve"> </t>
    </r>
  </si>
  <si>
    <t>Vegetable Dip Platter (4 serving)</t>
  </si>
  <si>
    <t>Fresh Sliced Fruit Platter (4 servings)</t>
  </si>
  <si>
    <t>Meeting Agenda/Title</t>
  </si>
  <si>
    <t>Meeting Start time</t>
  </si>
  <si>
    <t>Meeting End time</t>
  </si>
  <si>
    <t>Requestor/Focal Information</t>
  </si>
  <si>
    <t>Meeting Room:</t>
  </si>
  <si>
    <r>
      <t xml:space="preserve">Please ensure that requests are received </t>
    </r>
    <r>
      <rPr>
        <b/>
        <u/>
        <sz val="20"/>
        <color rgb="FFFF0000"/>
        <rFont val="Arial Narrow"/>
        <family val="2"/>
      </rPr>
      <t>at least two working days in advance</t>
    </r>
    <r>
      <rPr>
        <b/>
        <sz val="20"/>
        <color rgb="FFFF0000"/>
        <rFont val="Arial Narrow"/>
        <family val="2"/>
      </rPr>
      <t xml:space="preserve">. Any changes made </t>
    </r>
    <r>
      <rPr>
        <b/>
        <u/>
        <sz val="20"/>
        <color rgb="FFFF0000"/>
        <rFont val="Arial Narrow"/>
        <family val="2"/>
      </rPr>
      <t>within 48 hours</t>
    </r>
    <r>
      <rPr>
        <b/>
        <sz val="20"/>
        <color rgb="FFFF0000"/>
        <rFont val="Arial Narrow"/>
        <family val="2"/>
      </rPr>
      <t xml:space="preserve"> will not be accepted.</t>
    </r>
  </si>
  <si>
    <t>REQ#</t>
  </si>
  <si>
    <r>
      <t>Assorted Muffins &amp; Pastries (</t>
    </r>
    <r>
      <rPr>
        <i/>
        <sz val="22"/>
        <rFont val="Arial Narrow"/>
        <family val="2"/>
      </rPr>
      <t>each</t>
    </r>
    <r>
      <rPr>
        <sz val="22"/>
        <rFont val="Arial Narrow"/>
        <family val="2"/>
      </rPr>
      <t>)</t>
    </r>
  </si>
  <si>
    <t>Bagel Platter - includes cream cheese</t>
  </si>
  <si>
    <t>last update: March 2025</t>
  </si>
  <si>
    <r>
      <t xml:space="preserve">Please e-mail completed form to : </t>
    </r>
    <r>
      <rPr>
        <sz val="22"/>
        <color rgb="FF0000FF"/>
        <rFont val="Arial Narrow"/>
        <family val="2"/>
      </rPr>
      <t>ashley.mitchell2@boeing.com (only approved forms will be processed)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</si>
</sst>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4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sz val="10"/>
      <name val="Arial"/>
      <family val="2"/>
    </font>
    <font>
      <sz val="22"/>
      <color indexed="53"/>
      <name val="Arial Narrow"/>
      <family val="2"/>
    </font>
    <font>
      <sz val="14"/>
      <color indexed="53"/>
      <name val="Arial Narrow"/>
      <family val="2"/>
    </font>
    <font>
      <sz val="22"/>
      <name val="Arial"/>
      <family val="2"/>
    </font>
    <font>
      <b/>
      <sz val="28"/>
      <name val="Tempus Sans ITC"/>
      <family val="5"/>
    </font>
    <font>
      <b/>
      <sz val="14"/>
      <name val="Arial Narrow"/>
      <family val="2"/>
    </font>
    <font>
      <b/>
      <sz val="22"/>
      <name val="Tempus Sans ITC"/>
      <family val="5"/>
    </font>
    <font>
      <sz val="16"/>
      <name val="Arial Narrow"/>
      <family val="2"/>
    </font>
    <font>
      <b/>
      <i/>
      <sz val="20"/>
      <name val="Arial Narrow"/>
      <family val="2"/>
    </font>
    <font>
      <b/>
      <i/>
      <sz val="22"/>
      <name val="Arial Narrow"/>
      <family val="2"/>
    </font>
    <font>
      <i/>
      <sz val="22"/>
      <name val="Arial Narrow"/>
      <family val="2"/>
    </font>
    <font>
      <i/>
      <sz val="20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rgb="FF0000FF"/>
      <name val="Arial Narrow"/>
      <family val="2"/>
    </font>
    <font>
      <b/>
      <sz val="20"/>
      <color rgb="FFFF0000"/>
      <name val="Arial Narrow"/>
      <family val="2"/>
    </font>
    <font>
      <b/>
      <sz val="20"/>
      <color rgb="FFFF0000"/>
      <name val="Arial"/>
      <family val="2"/>
    </font>
    <font>
      <b/>
      <u/>
      <sz val="2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darkUp">
        <bgColor indexed="31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darkUp">
        <bgColor theme="9" tint="0.39997558519241921"/>
      </patternFill>
    </fill>
    <fill>
      <patternFill patternType="darkUp">
        <bgColor theme="2" tint="-0.24997711111789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/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3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/>
      <bottom style="thin">
        <color indexed="64"/>
      </bottom>
      <diagonal/>
    </border>
    <border>
      <left style="thin">
        <color indexed="53"/>
      </left>
      <right style="thin">
        <color indexed="64"/>
      </right>
      <top/>
      <bottom style="thin">
        <color indexed="64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3"/>
      </right>
      <top/>
      <bottom style="thin">
        <color theme="9" tint="-0.249977111117893"/>
      </bottom>
      <diagonal/>
    </border>
    <border>
      <left style="thin">
        <color indexed="53"/>
      </left>
      <right style="thin">
        <color indexed="53"/>
      </right>
      <top/>
      <bottom style="thin">
        <color theme="9" tint="-0.249977111117893"/>
      </bottom>
      <diagonal/>
    </border>
    <border>
      <left style="thin">
        <color indexed="5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5" fillId="2" borderId="0" xfId="0" applyFont="1" applyFill="1"/>
    <xf numFmtId="0" fontId="6" fillId="2" borderId="0" xfId="0" applyFont="1" applyFill="1"/>
    <xf numFmtId="164" fontId="1" fillId="2" borderId="0" xfId="1" applyNumberFormat="1" applyFont="1" applyFill="1" applyProtection="1"/>
    <xf numFmtId="164" fontId="1" fillId="2" borderId="0" xfId="1" applyNumberFormat="1" applyFont="1" applyFill="1" applyAlignment="1" applyProtection="1">
      <alignment shrinkToFit="1"/>
    </xf>
    <xf numFmtId="0" fontId="5" fillId="2" borderId="11" xfId="0" applyFont="1" applyFill="1" applyBorder="1"/>
    <xf numFmtId="0" fontId="1" fillId="5" borderId="0" xfId="0" applyFont="1" applyFill="1"/>
    <xf numFmtId="0" fontId="2" fillId="5" borderId="0" xfId="0" applyFont="1" applyFill="1"/>
    <xf numFmtId="164" fontId="2" fillId="5" borderId="0" xfId="1" applyNumberFormat="1" applyFont="1" applyFill="1" applyProtection="1"/>
    <xf numFmtId="164" fontId="2" fillId="5" borderId="0" xfId="1" applyNumberFormat="1" applyFont="1" applyFill="1" applyAlignment="1" applyProtection="1">
      <alignment shrinkToFit="1"/>
    </xf>
    <xf numFmtId="0" fontId="3" fillId="5" borderId="0" xfId="0" applyFont="1" applyFill="1"/>
    <xf numFmtId="0" fontId="2" fillId="6" borderId="0" xfId="0" applyFont="1" applyFill="1"/>
    <xf numFmtId="0" fontId="5" fillId="5" borderId="0" xfId="0" applyFont="1" applyFill="1"/>
    <xf numFmtId="0" fontId="2" fillId="7" borderId="0" xfId="0" applyFont="1" applyFill="1"/>
    <xf numFmtId="0" fontId="5" fillId="7" borderId="0" xfId="0" applyFont="1" applyFill="1"/>
    <xf numFmtId="0" fontId="6" fillId="5" borderId="0" xfId="0" applyFont="1" applyFill="1"/>
    <xf numFmtId="49" fontId="2" fillId="5" borderId="0" xfId="0" applyNumberFormat="1" applyFont="1" applyFill="1" applyAlignment="1">
      <alignment horizontal="center" vertical="center" wrapText="1"/>
    </xf>
    <xf numFmtId="49" fontId="3" fillId="4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8" borderId="2" xfId="0" applyFont="1" applyFill="1" applyBorder="1" applyAlignment="1" applyProtection="1">
      <alignment horizontal="center"/>
      <protection locked="0"/>
    </xf>
    <xf numFmtId="165" fontId="3" fillId="4" borderId="2" xfId="0" applyNumberFormat="1" applyFont="1" applyFill="1" applyBorder="1" applyAlignment="1" applyProtection="1">
      <alignment horizontal="center"/>
      <protection locked="0"/>
    </xf>
    <xf numFmtId="164" fontId="3" fillId="5" borderId="2" xfId="1" applyNumberFormat="1" applyFont="1" applyFill="1" applyBorder="1"/>
    <xf numFmtId="164" fontId="2" fillId="5" borderId="2" xfId="1" applyNumberFormat="1" applyFont="1" applyFill="1" applyBorder="1" applyAlignment="1" applyProtection="1">
      <alignment horizontal="left"/>
    </xf>
    <xf numFmtId="0" fontId="3" fillId="5" borderId="12" xfId="0" applyFont="1" applyFill="1" applyBorder="1"/>
    <xf numFmtId="0" fontId="9" fillId="5" borderId="0" xfId="0" applyFont="1" applyFill="1"/>
    <xf numFmtId="0" fontId="1" fillId="3" borderId="0" xfId="0" applyFont="1" applyFill="1" applyAlignment="1" applyProtection="1">
      <alignment horizontal="center"/>
      <protection locked="0"/>
    </xf>
    <xf numFmtId="164" fontId="9" fillId="5" borderId="0" xfId="1" applyNumberFormat="1" applyFont="1" applyFill="1" applyBorder="1" applyAlignment="1">
      <alignment horizontal="right"/>
    </xf>
    <xf numFmtId="164" fontId="1" fillId="5" borderId="0" xfId="1" applyNumberFormat="1" applyFont="1" applyFill="1" applyBorder="1" applyAlignment="1" applyProtection="1">
      <alignment shrinkToFit="1"/>
    </xf>
    <xf numFmtId="0" fontId="3" fillId="5" borderId="3" xfId="0" applyFont="1" applyFill="1" applyBorder="1"/>
    <xf numFmtId="164" fontId="3" fillId="5" borderId="2" xfId="1" applyNumberFormat="1" applyFont="1" applyFill="1" applyBorder="1" applyAlignment="1">
      <alignment horizontal="right"/>
    </xf>
    <xf numFmtId="164" fontId="3" fillId="5" borderId="0" xfId="1" applyNumberFormat="1" applyFont="1" applyFill="1" applyBorder="1" applyAlignment="1" applyProtection="1">
      <alignment horizontal="right"/>
    </xf>
    <xf numFmtId="164" fontId="2" fillId="5" borderId="0" xfId="1" applyNumberFormat="1" applyFont="1" applyFill="1" applyBorder="1" applyAlignment="1" applyProtection="1">
      <alignment shrinkToFit="1"/>
    </xf>
    <xf numFmtId="0" fontId="3" fillId="4" borderId="4" xfId="0" applyFont="1" applyFill="1" applyBorder="1" applyAlignment="1" applyProtection="1">
      <alignment horizontal="center"/>
      <protection locked="0"/>
    </xf>
    <xf numFmtId="165" fontId="3" fillId="4" borderId="4" xfId="0" applyNumberFormat="1" applyFont="1" applyFill="1" applyBorder="1" applyAlignment="1" applyProtection="1">
      <alignment horizontal="center"/>
      <protection locked="0"/>
    </xf>
    <xf numFmtId="164" fontId="3" fillId="5" borderId="4" xfId="1" applyNumberFormat="1" applyFont="1" applyFill="1" applyBorder="1"/>
    <xf numFmtId="164" fontId="2" fillId="5" borderId="4" xfId="1" applyNumberFormat="1" applyFont="1" applyFill="1" applyBorder="1" applyAlignment="1" applyProtection="1">
      <alignment horizontal="left"/>
    </xf>
    <xf numFmtId="164" fontId="3" fillId="5" borderId="0" xfId="1" applyNumberFormat="1" applyFont="1" applyFill="1" applyProtection="1"/>
    <xf numFmtId="164" fontId="2" fillId="5" borderId="5" xfId="1" applyNumberFormat="1" applyFont="1" applyFill="1" applyBorder="1" applyAlignment="1" applyProtection="1">
      <alignment shrinkToFit="1"/>
    </xf>
    <xf numFmtId="0" fontId="14" fillId="3" borderId="0" xfId="0" applyFont="1" applyFill="1"/>
    <xf numFmtId="164" fontId="3" fillId="5" borderId="5" xfId="1" applyNumberFormat="1" applyFont="1" applyFill="1" applyBorder="1" applyAlignment="1" applyProtection="1">
      <alignment shrinkToFit="1"/>
    </xf>
    <xf numFmtId="0" fontId="9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5" borderId="0" xfId="0" applyFont="1" applyFill="1"/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7" fillId="5" borderId="0" xfId="0" applyFont="1" applyFill="1" applyAlignment="1">
      <alignment vertical="top" wrapText="1"/>
    </xf>
    <xf numFmtId="0" fontId="16" fillId="5" borderId="0" xfId="0" applyFont="1" applyFill="1"/>
    <xf numFmtId="0" fontId="3" fillId="9" borderId="2" xfId="0" applyFont="1" applyFill="1" applyBorder="1" applyAlignment="1" applyProtection="1">
      <alignment horizontal="center"/>
      <protection locked="0"/>
    </xf>
    <xf numFmtId="0" fontId="1" fillId="7" borderId="0" xfId="0" applyFont="1" applyFill="1"/>
    <xf numFmtId="0" fontId="8" fillId="5" borderId="0" xfId="0" applyFont="1" applyFill="1" applyAlignment="1">
      <alignment horizontal="left"/>
    </xf>
    <xf numFmtId="164" fontId="1" fillId="5" borderId="0" xfId="1" applyNumberFormat="1" applyFont="1" applyFill="1" applyProtection="1"/>
    <xf numFmtId="164" fontId="1" fillId="5" borderId="0" xfId="1" applyNumberFormat="1" applyFont="1" applyFill="1" applyAlignment="1" applyProtection="1">
      <alignment shrinkToFit="1"/>
    </xf>
    <xf numFmtId="0" fontId="10" fillId="5" borderId="0" xfId="0" applyFont="1" applyFill="1" applyAlignment="1">
      <alignment horizontal="center"/>
    </xf>
    <xf numFmtId="0" fontId="2" fillId="9" borderId="0" xfId="0" applyFont="1" applyFill="1"/>
    <xf numFmtId="164" fontId="2" fillId="9" borderId="0" xfId="1" applyNumberFormat="1" applyFont="1" applyFill="1" applyProtection="1"/>
    <xf numFmtId="164" fontId="2" fillId="9" borderId="0" xfId="1" applyNumberFormat="1" applyFont="1" applyFill="1" applyAlignment="1" applyProtection="1">
      <alignment shrinkToFit="1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vertical="center" wrapText="1"/>
    </xf>
    <xf numFmtId="0" fontId="3" fillId="9" borderId="4" xfId="0" applyFont="1" applyFill="1" applyBorder="1" applyAlignment="1" applyProtection="1">
      <alignment horizontal="center"/>
      <protection locked="0"/>
    </xf>
    <xf numFmtId="164" fontId="2" fillId="9" borderId="0" xfId="1" applyNumberFormat="1" applyFont="1" applyFill="1" applyBorder="1" applyAlignment="1" applyProtection="1">
      <alignment shrinkToFit="1"/>
    </xf>
    <xf numFmtId="49" fontId="3" fillId="9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9" borderId="0" xfId="1" applyNumberFormat="1" applyFont="1" applyFill="1" applyBorder="1" applyProtection="1"/>
    <xf numFmtId="49" fontId="3" fillId="9" borderId="0" xfId="0" applyNumberFormat="1" applyFont="1" applyFill="1" applyAlignment="1" applyProtection="1">
      <alignment horizontal="left" vertical="center" shrinkToFit="1"/>
      <protection locked="0"/>
    </xf>
    <xf numFmtId="0" fontId="1" fillId="9" borderId="0" xfId="0" applyFont="1" applyFill="1"/>
    <xf numFmtId="0" fontId="11" fillId="9" borderId="0" xfId="0" applyFont="1" applyFill="1"/>
    <xf numFmtId="0" fontId="3" fillId="5" borderId="5" xfId="0" applyFont="1" applyFill="1" applyBorder="1"/>
    <xf numFmtId="0" fontId="3" fillId="5" borderId="16" xfId="0" applyFont="1" applyFill="1" applyBorder="1"/>
    <xf numFmtId="0" fontId="2" fillId="5" borderId="5" xfId="0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5" borderId="17" xfId="0" applyFont="1" applyFill="1" applyBorder="1"/>
    <xf numFmtId="0" fontId="3" fillId="8" borderId="4" xfId="0" applyFont="1" applyFill="1" applyBorder="1" applyAlignment="1" applyProtection="1">
      <alignment horizontal="center"/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165" fontId="3" fillId="4" borderId="5" xfId="0" applyNumberFormat="1" applyFont="1" applyFill="1" applyBorder="1" applyAlignment="1" applyProtection="1">
      <alignment horizontal="center"/>
      <protection locked="0"/>
    </xf>
    <xf numFmtId="164" fontId="3" fillId="5" borderId="5" xfId="1" applyNumberFormat="1" applyFont="1" applyFill="1" applyBorder="1"/>
    <xf numFmtId="164" fontId="2" fillId="5" borderId="5" xfId="1" applyNumberFormat="1" applyFont="1" applyFill="1" applyBorder="1" applyAlignment="1" applyProtection="1">
      <alignment horizontal="left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49" fontId="2" fillId="9" borderId="5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Alignment="1">
      <alignment horizontal="right" wrapText="1"/>
    </xf>
    <xf numFmtId="164" fontId="3" fillId="5" borderId="5" xfId="1" applyNumberFormat="1" applyFont="1" applyFill="1" applyBorder="1" applyAlignment="1">
      <alignment horizontal="right"/>
    </xf>
    <xf numFmtId="0" fontId="3" fillId="9" borderId="29" xfId="0" applyFont="1" applyFill="1" applyBorder="1" applyAlignment="1" applyProtection="1">
      <alignment horizontal="center"/>
      <protection locked="0"/>
    </xf>
    <xf numFmtId="0" fontId="3" fillId="9" borderId="30" xfId="0" applyFont="1" applyFill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center"/>
      <protection locked="0"/>
    </xf>
    <xf numFmtId="165" fontId="3" fillId="4" borderId="30" xfId="0" applyNumberFormat="1" applyFont="1" applyFill="1" applyBorder="1" applyAlignment="1" applyProtection="1">
      <alignment horizontal="center"/>
      <protection locked="0"/>
    </xf>
    <xf numFmtId="164" fontId="3" fillId="5" borderId="30" xfId="1" applyNumberFormat="1" applyFont="1" applyFill="1" applyBorder="1"/>
    <xf numFmtId="164" fontId="2" fillId="5" borderId="31" xfId="1" applyNumberFormat="1" applyFont="1" applyFill="1" applyBorder="1" applyAlignment="1" applyProtection="1">
      <alignment horizontal="left"/>
    </xf>
    <xf numFmtId="164" fontId="3" fillId="5" borderId="5" xfId="1" applyNumberFormat="1" applyFont="1" applyFill="1" applyBorder="1" applyProtection="1"/>
    <xf numFmtId="164" fontId="3" fillId="5" borderId="4" xfId="1" applyNumberFormat="1" applyFont="1" applyFill="1" applyBorder="1" applyProtection="1"/>
    <xf numFmtId="49" fontId="3" fillId="9" borderId="0" xfId="0" applyNumberFormat="1" applyFont="1" applyFill="1" applyAlignment="1" applyProtection="1">
      <alignment horizontal="left" vertical="center" wrapText="1"/>
      <protection locked="0"/>
    </xf>
    <xf numFmtId="0" fontId="19" fillId="9" borderId="0" xfId="0" applyFont="1" applyFill="1"/>
    <xf numFmtId="49" fontId="3" fillId="9" borderId="0" xfId="0" applyNumberFormat="1" applyFont="1" applyFill="1" applyAlignment="1" applyProtection="1">
      <alignment vertical="center" wrapText="1"/>
      <protection locked="0"/>
    </xf>
    <xf numFmtId="0" fontId="2" fillId="9" borderId="5" xfId="0" applyFont="1" applyFill="1" applyBorder="1" applyAlignment="1">
      <alignment horizontal="left"/>
    </xf>
    <xf numFmtId="49" fontId="3" fillId="9" borderId="0" xfId="0" applyNumberFormat="1" applyFont="1" applyFill="1" applyProtection="1">
      <protection locked="0"/>
    </xf>
    <xf numFmtId="44" fontId="0" fillId="0" borderId="0" xfId="1" applyFont="1"/>
    <xf numFmtId="44" fontId="0" fillId="0" borderId="0" xfId="0" applyNumberFormat="1"/>
    <xf numFmtId="0" fontId="3" fillId="9" borderId="16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 applyProtection="1">
      <alignment horizontal="center"/>
      <protection locked="0"/>
    </xf>
    <xf numFmtId="0" fontId="3" fillId="9" borderId="17" xfId="0" applyFont="1" applyFill="1" applyBorder="1" applyAlignment="1" applyProtection="1">
      <alignment horizontal="center"/>
      <protection locked="0"/>
    </xf>
    <xf numFmtId="0" fontId="18" fillId="9" borderId="16" xfId="0" applyFont="1" applyFill="1" applyBorder="1" applyAlignment="1" applyProtection="1">
      <alignment wrapText="1"/>
      <protection locked="0"/>
    </xf>
    <xf numFmtId="0" fontId="18" fillId="9" borderId="18" xfId="0" applyFont="1" applyFill="1" applyBorder="1" applyAlignment="1" applyProtection="1">
      <alignment wrapText="1"/>
      <protection locked="0"/>
    </xf>
    <xf numFmtId="0" fontId="18" fillId="9" borderId="17" xfId="0" applyFont="1" applyFill="1" applyBorder="1" applyAlignment="1" applyProtection="1">
      <alignment wrapText="1"/>
      <protection locked="0"/>
    </xf>
    <xf numFmtId="0" fontId="2" fillId="5" borderId="5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5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8" xfId="0" applyFont="1" applyFill="1" applyBorder="1"/>
    <xf numFmtId="0" fontId="2" fillId="5" borderId="19" xfId="0" applyFont="1" applyFill="1" applyBorder="1"/>
    <xf numFmtId="0" fontId="2" fillId="5" borderId="20" xfId="0" applyFont="1" applyFill="1" applyBorder="1"/>
    <xf numFmtId="0" fontId="7" fillId="5" borderId="5" xfId="0" applyFont="1" applyFill="1" applyBorder="1"/>
    <xf numFmtId="0" fontId="2" fillId="5" borderId="2" xfId="0" applyFont="1" applyFill="1" applyBorder="1"/>
    <xf numFmtId="49" fontId="7" fillId="9" borderId="5" xfId="0" applyNumberFormat="1" applyFont="1" applyFill="1" applyBorder="1" applyAlignment="1" applyProtection="1">
      <alignment vertical="top" wrapText="1"/>
      <protection locked="0"/>
    </xf>
    <xf numFmtId="49" fontId="18" fillId="9" borderId="5" xfId="0" applyNumberFormat="1" applyFont="1" applyFill="1" applyBorder="1" applyAlignment="1" applyProtection="1">
      <alignment vertical="top" wrapText="1"/>
      <protection locked="0"/>
    </xf>
    <xf numFmtId="0" fontId="2" fillId="5" borderId="22" xfId="0" applyFont="1" applyFill="1" applyBorder="1"/>
    <xf numFmtId="0" fontId="2" fillId="5" borderId="23" xfId="0" applyFont="1" applyFill="1" applyBorder="1"/>
    <xf numFmtId="0" fontId="2" fillId="5" borderId="24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2" fillId="5" borderId="27" xfId="0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5" borderId="17" xfId="0" applyFont="1" applyFill="1" applyBorder="1"/>
    <xf numFmtId="0" fontId="2" fillId="5" borderId="8" xfId="0" applyFont="1" applyFill="1" applyBorder="1"/>
    <xf numFmtId="0" fontId="7" fillId="5" borderId="9" xfId="0" applyFont="1" applyFill="1" applyBorder="1"/>
    <xf numFmtId="0" fontId="7" fillId="5" borderId="10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4" xfId="0" applyFont="1" applyFill="1" applyBorder="1"/>
    <xf numFmtId="0" fontId="2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20" fillId="5" borderId="0" xfId="0" applyFont="1" applyFill="1" applyAlignment="1">
      <alignment horizontal="center" wrapText="1"/>
    </xf>
    <xf numFmtId="0" fontId="21" fillId="5" borderId="0" xfId="0" applyFont="1" applyFill="1" applyAlignment="1">
      <alignment wrapText="1"/>
    </xf>
    <xf numFmtId="49" fontId="3" fillId="9" borderId="0" xfId="0" applyNumberFormat="1" applyFont="1" applyFill="1" applyAlignment="1" applyProtection="1">
      <alignment horizontal="left" vertical="center" wrapText="1"/>
      <protection locked="0"/>
    </xf>
    <xf numFmtId="49" fontId="3" fillId="9" borderId="0" xfId="0" applyNumberFormat="1" applyFont="1" applyFill="1" applyProtection="1">
      <protection locked="0"/>
    </xf>
    <xf numFmtId="49" fontId="3" fillId="9" borderId="16" xfId="0" applyNumberFormat="1" applyFont="1" applyFill="1" applyBorder="1" applyAlignment="1" applyProtection="1">
      <alignment horizontal="left" vertical="center" wrapText="1"/>
      <protection locked="0"/>
    </xf>
    <xf numFmtId="49" fontId="3" fillId="9" borderId="18" xfId="0" applyNumberFormat="1" applyFont="1" applyFill="1" applyBorder="1" applyAlignment="1" applyProtection="1">
      <alignment horizontal="left" vertical="center" wrapText="1"/>
      <protection locked="0"/>
    </xf>
    <xf numFmtId="49" fontId="3" fillId="9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9" borderId="16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left"/>
    </xf>
    <xf numFmtId="0" fontId="2" fillId="9" borderId="18" xfId="0" applyFont="1" applyFill="1" applyBorder="1" applyAlignment="1">
      <alignment horizontal="left"/>
    </xf>
    <xf numFmtId="0" fontId="2" fillId="9" borderId="17" xfId="0" applyFont="1" applyFill="1" applyBorder="1" applyAlignment="1">
      <alignment horizontal="left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64" fontId="3" fillId="5" borderId="0" xfId="1" applyNumberFormat="1" applyFont="1" applyFill="1" applyAlignment="1" applyProtection="1">
      <alignment horizontal="center" wrapText="1"/>
    </xf>
    <xf numFmtId="164" fontId="3" fillId="5" borderId="0" xfId="1" applyNumberFormat="1" applyFont="1" applyFill="1" applyBorder="1" applyAlignment="1">
      <alignment horizontal="center" wrapText="1"/>
    </xf>
    <xf numFmtId="0" fontId="2" fillId="5" borderId="21" xfId="0" applyFont="1" applyFill="1" applyBorder="1"/>
    <xf numFmtId="0" fontId="12" fillId="5" borderId="7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336096</xdr:colOff>
      <xdr:row>0</xdr:row>
      <xdr:rowOff>17689</xdr:rowOff>
    </xdr:from>
    <xdr:to>
      <xdr:col>17</xdr:col>
      <xdr:colOff>2720</xdr:colOff>
      <xdr:row>2</xdr:row>
      <xdr:rowOff>190499</xdr:rowOff>
    </xdr:to>
    <xdr:pic>
      <xdr:nvPicPr>
        <xdr:cNvPr id="1315" name="Picture 8" descr="Impressions_logoEN.jpg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187917" y="17689"/>
          <a:ext cx="2837089" cy="104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449037</xdr:colOff>
      <xdr:row>23</xdr:row>
      <xdr:rowOff>13607</xdr:rowOff>
    </xdr:from>
    <xdr:to>
      <xdr:col>5</xdr:col>
      <xdr:colOff>762835</xdr:colOff>
      <xdr:row>23</xdr:row>
      <xdr:rowOff>326571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716" y="7361464"/>
          <a:ext cx="313798" cy="31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557892</xdr:colOff>
      <xdr:row>22</xdr:row>
      <xdr:rowOff>40821</xdr:rowOff>
    </xdr:from>
    <xdr:to>
      <xdr:col>4</xdr:col>
      <xdr:colOff>870857</xdr:colOff>
      <xdr:row>23</xdr:row>
      <xdr:rowOff>13608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3821" y="7048500"/>
          <a:ext cx="312965" cy="31296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435427</xdr:colOff>
      <xdr:row>42</xdr:row>
      <xdr:rowOff>27213</xdr:rowOff>
    </xdr:from>
    <xdr:to>
      <xdr:col>7</xdr:col>
      <xdr:colOff>775606</xdr:colOff>
      <xdr:row>43</xdr:row>
      <xdr:rowOff>27213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14606" y="9538606"/>
          <a:ext cx="340179" cy="340179"/>
        </a:xfrm>
        <a:prstGeom prst="rect">
          <a:avLst/>
        </a:prstGeom>
      </xdr:spPr>
    </xdr:pic>
    <xdr:clientData/>
  </xdr:twoCellAnchor>
  <xdr:twoCellAnchor editAs="oneCell">
    <xdr:from>
      <xdr:col>6</xdr:col>
      <xdr:colOff>176893</xdr:colOff>
      <xdr:row>79</xdr:row>
      <xdr:rowOff>40823</xdr:rowOff>
    </xdr:from>
    <xdr:to>
      <xdr:col>6</xdr:col>
      <xdr:colOff>462643</xdr:colOff>
      <xdr:row>79</xdr:row>
      <xdr:rowOff>326573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8322" y="16478252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639536</xdr:colOff>
      <xdr:row>80</xdr:row>
      <xdr:rowOff>2</xdr:rowOff>
    </xdr:from>
    <xdr:to>
      <xdr:col>6</xdr:col>
      <xdr:colOff>979714</xdr:colOff>
      <xdr:row>81</xdr:row>
      <xdr:rowOff>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0965" y="16777609"/>
          <a:ext cx="340178" cy="340178"/>
        </a:xfrm>
        <a:prstGeom prst="rect">
          <a:avLst/>
        </a:prstGeom>
      </xdr:spPr>
    </xdr:pic>
    <xdr:clientData/>
  </xdr:twoCellAnchor>
  <xdr:twoCellAnchor editAs="oneCell">
    <xdr:from>
      <xdr:col>6</xdr:col>
      <xdr:colOff>353786</xdr:colOff>
      <xdr:row>81</xdr:row>
      <xdr:rowOff>13607</xdr:rowOff>
    </xdr:from>
    <xdr:to>
      <xdr:col>6</xdr:col>
      <xdr:colOff>680357</xdr:colOff>
      <xdr:row>81</xdr:row>
      <xdr:rowOff>340178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85215" y="17131393"/>
          <a:ext cx="326571" cy="326571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</xdr:colOff>
      <xdr:row>99</xdr:row>
      <xdr:rowOff>0</xdr:rowOff>
    </xdr:from>
    <xdr:to>
      <xdr:col>5</xdr:col>
      <xdr:colOff>353785</xdr:colOff>
      <xdr:row>99</xdr:row>
      <xdr:rowOff>299357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38107" y="19975286"/>
          <a:ext cx="299357" cy="299357"/>
        </a:xfrm>
        <a:prstGeom prst="rect">
          <a:avLst/>
        </a:prstGeom>
      </xdr:spPr>
    </xdr:pic>
    <xdr:clientData/>
  </xdr:twoCellAnchor>
  <xdr:oneCellAnchor>
    <xdr:from>
      <xdr:col>5</xdr:col>
      <xdr:colOff>40821</xdr:colOff>
      <xdr:row>101</xdr:row>
      <xdr:rowOff>27216</xdr:rowOff>
    </xdr:from>
    <xdr:ext cx="299356" cy="299356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21023037"/>
          <a:ext cx="299356" cy="299356"/>
        </a:xfrm>
        <a:prstGeom prst="rect">
          <a:avLst/>
        </a:prstGeom>
      </xdr:spPr>
    </xdr:pic>
    <xdr:clientData/>
  </xdr:oneCellAnchor>
  <xdr:twoCellAnchor editAs="oneCell">
    <xdr:from>
      <xdr:col>6</xdr:col>
      <xdr:colOff>258534</xdr:colOff>
      <xdr:row>57</xdr:row>
      <xdr:rowOff>0</xdr:rowOff>
    </xdr:from>
    <xdr:to>
      <xdr:col>6</xdr:col>
      <xdr:colOff>598712</xdr:colOff>
      <xdr:row>58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29E5EFF-377B-4705-8325-39BBF218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9963" y="11103429"/>
          <a:ext cx="340178" cy="34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15"/>
  <sheetViews>
    <sheetView tabSelected="1" zoomScale="70" zoomScaleNormal="70" workbookViewId="0">
      <selection activeCell="F9" sqref="F9"/>
    </sheetView>
  </sheetViews>
  <sheetFormatPr defaultRowHeight="18" outlineLevelRow="1" x14ac:dyDescent="0.25"/>
  <cols>
    <col min="1" max="1" width="1.85546875" style="1" customWidth="1"/>
    <col min="2" max="2" width="1.7109375" style="1" customWidth="1"/>
    <col min="3" max="3" width="42.85546875" style="1" customWidth="1"/>
    <col min="4" max="4" width="20.28515625" style="1" customWidth="1"/>
    <col min="5" max="8" width="15.7109375" style="1" customWidth="1"/>
    <col min="9" max="9" width="19" style="1" customWidth="1"/>
    <col min="10" max="12" width="9.85546875" style="1" customWidth="1"/>
    <col min="13" max="14" width="15.7109375" style="1" hidden="1" customWidth="1"/>
    <col min="15" max="15" width="23.5703125" style="6" customWidth="1"/>
    <col min="16" max="16" width="17.5703125" style="7" customWidth="1"/>
    <col min="17" max="17" width="6.28515625" style="1" customWidth="1"/>
    <col min="18" max="19" width="9.140625" style="1" customWidth="1"/>
    <col min="20" max="96" width="9.140625" style="1"/>
  </cols>
  <sheetData>
    <row r="1" spans="1:96" ht="38.25" x14ac:dyDescent="0.7">
      <c r="A1" s="53"/>
      <c r="B1" s="9"/>
      <c r="C1" s="54" t="s">
        <v>58</v>
      </c>
      <c r="D1" s="9"/>
      <c r="E1" s="9"/>
      <c r="F1" s="9"/>
      <c r="G1" s="9"/>
      <c r="H1" s="44"/>
      <c r="I1" s="9"/>
      <c r="J1" s="9"/>
      <c r="K1" s="9"/>
      <c r="L1" s="9"/>
      <c r="M1" s="9"/>
      <c r="N1" s="9"/>
      <c r="O1" s="55"/>
      <c r="P1" s="56"/>
      <c r="Q1" s="9"/>
    </row>
    <row r="2" spans="1:96" ht="30" x14ac:dyDescent="0.55000000000000004">
      <c r="A2" s="16"/>
      <c r="B2" s="10"/>
      <c r="C2" s="57"/>
      <c r="D2" s="10"/>
      <c r="E2" s="13"/>
      <c r="F2" s="13"/>
      <c r="G2" s="13"/>
      <c r="H2" s="45"/>
      <c r="I2" s="13"/>
      <c r="J2" s="13"/>
      <c r="K2" s="13"/>
      <c r="L2" s="13"/>
      <c r="M2" s="10"/>
      <c r="N2" s="10"/>
      <c r="O2" s="11"/>
      <c r="P2" s="12"/>
      <c r="Q2" s="1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ht="27" x14ac:dyDescent="0.35">
      <c r="A3" s="16"/>
      <c r="B3" s="10"/>
      <c r="C3" s="137" t="s">
        <v>112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ht="27.75" x14ac:dyDescent="0.4">
      <c r="A4" s="16"/>
      <c r="B4" s="10"/>
      <c r="C4" s="139" t="s">
        <v>107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ht="27" x14ac:dyDescent="0.35">
      <c r="A5" s="14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 t="s">
        <v>108</v>
      </c>
      <c r="P5" s="60"/>
      <c r="Q5" s="5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ht="27" x14ac:dyDescent="0.35">
      <c r="A6" s="14"/>
      <c r="B6" s="58"/>
      <c r="C6" s="58" t="s">
        <v>106</v>
      </c>
      <c r="D6" s="146"/>
      <c r="E6" s="147"/>
      <c r="F6" s="148"/>
      <c r="G6" s="58"/>
      <c r="H6" s="62" t="s">
        <v>0</v>
      </c>
      <c r="I6" s="68"/>
      <c r="J6" s="146"/>
      <c r="K6" s="148"/>
      <c r="L6" s="58"/>
      <c r="M6" s="58"/>
      <c r="N6" s="58"/>
      <c r="O6" s="59"/>
      <c r="P6" s="60"/>
      <c r="Q6" s="5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ht="27" x14ac:dyDescent="0.35">
      <c r="A7" s="14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60"/>
      <c r="Q7" s="5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ht="27" x14ac:dyDescent="0.35">
      <c r="A8" s="14"/>
      <c r="B8" s="58"/>
      <c r="C8" s="58" t="s">
        <v>1</v>
      </c>
      <c r="D8" s="143"/>
      <c r="E8" s="145"/>
      <c r="F8" s="69"/>
      <c r="G8" s="69"/>
      <c r="H8" s="61"/>
      <c r="I8" s="61" t="s">
        <v>78</v>
      </c>
      <c r="J8" s="149"/>
      <c r="K8" s="150"/>
      <c r="L8" s="151"/>
      <c r="M8" s="61" t="s">
        <v>2</v>
      </c>
      <c r="N8" s="61"/>
      <c r="O8" s="66"/>
      <c r="P8" s="65"/>
      <c r="Q8" s="5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ht="27" x14ac:dyDescent="0.35">
      <c r="A9" s="14"/>
      <c r="B9" s="58"/>
      <c r="C9" s="58"/>
      <c r="D9" s="58"/>
      <c r="E9" s="58"/>
      <c r="F9" s="63"/>
      <c r="G9" s="58"/>
      <c r="H9" s="58"/>
      <c r="I9" s="58"/>
      <c r="J9" s="58"/>
      <c r="K9" s="58"/>
      <c r="L9" s="61"/>
      <c r="M9" s="61"/>
      <c r="N9" s="61"/>
      <c r="O9" s="67"/>
      <c r="P9" s="60"/>
      <c r="Q9" s="58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ht="27" x14ac:dyDescent="0.35">
      <c r="A10" s="14"/>
      <c r="B10" s="58"/>
      <c r="C10" s="58" t="s">
        <v>59</v>
      </c>
      <c r="D10" s="143"/>
      <c r="E10" s="145"/>
      <c r="F10" s="96"/>
      <c r="G10" s="70"/>
      <c r="H10" s="95" t="s">
        <v>102</v>
      </c>
      <c r="I10" s="58"/>
      <c r="J10" s="58"/>
      <c r="K10" s="149"/>
      <c r="L10" s="150"/>
      <c r="M10" s="150"/>
      <c r="N10" s="150"/>
      <c r="O10" s="150"/>
      <c r="P10" s="151"/>
      <c r="Q10" s="5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ht="27" x14ac:dyDescent="0.35">
      <c r="A11" s="14"/>
      <c r="B11" s="58"/>
      <c r="C11" s="58"/>
      <c r="D11" s="94"/>
      <c r="E11" s="96"/>
      <c r="F11" s="96"/>
      <c r="G11" s="70"/>
      <c r="H11" s="58"/>
      <c r="I11" s="58"/>
      <c r="J11" s="58"/>
      <c r="K11" s="61"/>
      <c r="L11" s="61"/>
      <c r="M11" s="61"/>
      <c r="N11" s="61"/>
      <c r="O11" s="66"/>
      <c r="P11" s="65"/>
      <c r="Q11" s="5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ht="27" x14ac:dyDescent="0.35">
      <c r="A12" s="14"/>
      <c r="B12" s="58"/>
      <c r="C12" s="95" t="s">
        <v>103</v>
      </c>
      <c r="D12" s="97"/>
      <c r="E12" s="58"/>
      <c r="F12" s="58"/>
      <c r="G12" s="58"/>
      <c r="H12" s="95" t="s">
        <v>104</v>
      </c>
      <c r="I12" s="95"/>
      <c r="J12" s="146"/>
      <c r="K12" s="148"/>
      <c r="L12" s="58"/>
      <c r="M12" s="58"/>
      <c r="N12" s="58"/>
      <c r="O12" s="67"/>
      <c r="P12" s="60"/>
      <c r="Q12" s="5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ht="27" x14ac:dyDescent="0.35">
      <c r="A13" s="1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67"/>
      <c r="P13" s="60"/>
      <c r="Q13" s="58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ht="27" x14ac:dyDescent="0.35">
      <c r="A14" s="14"/>
      <c r="B14" s="58"/>
      <c r="C14" s="58" t="s">
        <v>105</v>
      </c>
      <c r="D14" s="58"/>
      <c r="E14" s="58"/>
      <c r="F14" s="58"/>
      <c r="G14" s="58"/>
      <c r="H14" s="58"/>
      <c r="I14" s="58"/>
      <c r="J14" s="141"/>
      <c r="K14" s="141"/>
      <c r="L14" s="141"/>
      <c r="M14" s="142"/>
      <c r="N14" s="142"/>
      <c r="O14" s="142"/>
      <c r="P14" s="60"/>
      <c r="Q14" s="58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ht="27" x14ac:dyDescent="0.35">
      <c r="A15" s="14"/>
      <c r="B15" s="58"/>
      <c r="C15" s="58" t="s">
        <v>77</v>
      </c>
      <c r="D15" s="143"/>
      <c r="E15" s="144"/>
      <c r="F15" s="145"/>
      <c r="G15" s="62"/>
      <c r="H15" s="58"/>
      <c r="I15" s="58" t="s">
        <v>3</v>
      </c>
      <c r="J15" s="143"/>
      <c r="K15" s="144"/>
      <c r="L15" s="145"/>
      <c r="M15" s="98"/>
      <c r="N15" s="98"/>
      <c r="O15" s="98"/>
      <c r="P15" s="65"/>
      <c r="Q15" s="5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ht="27" x14ac:dyDescent="0.35">
      <c r="A16" s="16"/>
      <c r="B16" s="10"/>
      <c r="C16" s="152" t="s">
        <v>39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"/>
      <c r="R16" s="4"/>
      <c r="S16" s="8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</row>
    <row r="17" spans="1:96" ht="27" x14ac:dyDescent="0.35">
      <c r="A17" s="17"/>
      <c r="B17" s="10"/>
      <c r="C17" s="10"/>
      <c r="D17" s="10"/>
      <c r="E17" s="13"/>
      <c r="F17" s="10"/>
      <c r="G17" s="13" t="s">
        <v>4</v>
      </c>
      <c r="H17" s="13"/>
      <c r="I17" s="19"/>
      <c r="J17" s="83"/>
      <c r="K17" s="83"/>
      <c r="L17" s="83"/>
      <c r="M17" s="82"/>
      <c r="N17" s="20"/>
      <c r="O17" s="154" t="s">
        <v>5</v>
      </c>
      <c r="P17" s="154" t="s">
        <v>6</v>
      </c>
      <c r="Q17" s="15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</row>
    <row r="18" spans="1:96" ht="27" x14ac:dyDescent="0.35">
      <c r="A18" s="17"/>
      <c r="B18" s="10"/>
      <c r="C18" s="10"/>
      <c r="D18" s="10"/>
      <c r="E18" s="10"/>
      <c r="F18" s="10"/>
      <c r="G18" s="21"/>
      <c r="H18" s="21"/>
      <c r="I18" s="21"/>
      <c r="J18" s="21"/>
      <c r="K18" s="21"/>
      <c r="L18" s="21"/>
      <c r="M18" s="22"/>
      <c r="N18" s="22"/>
      <c r="O18" s="155"/>
      <c r="P18" s="155"/>
      <c r="Q18" s="15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</row>
    <row r="19" spans="1:96" ht="27" x14ac:dyDescent="0.35">
      <c r="A19" s="4"/>
      <c r="B19" s="10"/>
      <c r="C19" s="72" t="s">
        <v>7</v>
      </c>
      <c r="D19" s="107" t="s">
        <v>109</v>
      </c>
      <c r="E19" s="107"/>
      <c r="F19" s="107"/>
      <c r="G19" s="107"/>
      <c r="H19" s="107"/>
      <c r="I19" s="107"/>
      <c r="J19" s="101"/>
      <c r="K19" s="102"/>
      <c r="L19" s="103"/>
      <c r="M19" s="78">
        <f>SUM(J19:L19)</f>
        <v>0</v>
      </c>
      <c r="N19" s="79">
        <f>M19*O19</f>
        <v>0</v>
      </c>
      <c r="O19" s="80">
        <v>2.0250000000000004</v>
      </c>
      <c r="P19" s="81">
        <f>N19</f>
        <v>0</v>
      </c>
      <c r="Q19" s="15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</row>
    <row r="20" spans="1:96" ht="27" x14ac:dyDescent="0.35">
      <c r="A20" s="4"/>
      <c r="B20" s="10"/>
      <c r="C20" s="10"/>
      <c r="D20" s="107" t="s">
        <v>110</v>
      </c>
      <c r="E20" s="107"/>
      <c r="F20" s="107"/>
      <c r="G20" s="107"/>
      <c r="H20" s="107"/>
      <c r="I20" s="107"/>
      <c r="J20" s="101"/>
      <c r="K20" s="102"/>
      <c r="L20" s="103"/>
      <c r="M20" s="78">
        <f t="shared" ref="M20:M31" si="0">SUM(J20:L20)</f>
        <v>0</v>
      </c>
      <c r="N20" s="79">
        <f t="shared" ref="N20:N31" si="1">M20*O20</f>
        <v>0</v>
      </c>
      <c r="O20" s="80">
        <v>3.375</v>
      </c>
      <c r="P20" s="81">
        <f t="shared" ref="P20:P31" si="2">N20</f>
        <v>0</v>
      </c>
      <c r="Q20" s="15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</row>
    <row r="21" spans="1:96" ht="27" x14ac:dyDescent="0.35">
      <c r="A21" s="4"/>
      <c r="B21" s="10"/>
      <c r="C21" s="10"/>
      <c r="D21" s="107" t="s">
        <v>71</v>
      </c>
      <c r="E21" s="107"/>
      <c r="F21" s="107"/>
      <c r="G21" s="107"/>
      <c r="H21" s="107"/>
      <c r="I21" s="107"/>
      <c r="J21" s="101"/>
      <c r="K21" s="102"/>
      <c r="L21" s="103"/>
      <c r="M21" s="78">
        <f t="shared" si="0"/>
        <v>0</v>
      </c>
      <c r="N21" s="79">
        <f t="shared" si="1"/>
        <v>0</v>
      </c>
      <c r="O21" s="80">
        <v>6.75</v>
      </c>
      <c r="P21" s="81">
        <f t="shared" si="2"/>
        <v>0</v>
      </c>
      <c r="Q21" s="15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</row>
    <row r="22" spans="1:96" ht="27" x14ac:dyDescent="0.35">
      <c r="A22" s="4"/>
      <c r="B22" s="10"/>
      <c r="C22" s="10"/>
      <c r="D22" s="107" t="s">
        <v>94</v>
      </c>
      <c r="E22" s="107"/>
      <c r="F22" s="107"/>
      <c r="G22" s="107"/>
      <c r="H22" s="107"/>
      <c r="I22" s="107"/>
      <c r="J22" s="101"/>
      <c r="K22" s="102"/>
      <c r="L22" s="103"/>
      <c r="M22" s="78">
        <f t="shared" si="0"/>
        <v>0</v>
      </c>
      <c r="N22" s="79">
        <f t="shared" si="1"/>
        <v>0</v>
      </c>
      <c r="O22" s="80">
        <v>8.1000000000000014</v>
      </c>
      <c r="P22" s="81">
        <f t="shared" si="2"/>
        <v>0</v>
      </c>
      <c r="Q22" s="15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</row>
    <row r="23" spans="1:96" ht="27" x14ac:dyDescent="0.35">
      <c r="A23" s="4"/>
      <c r="B23" s="10"/>
      <c r="C23" s="10"/>
      <c r="D23" s="156" t="s">
        <v>72</v>
      </c>
      <c r="E23" s="156"/>
      <c r="F23" s="156"/>
      <c r="G23" s="156"/>
      <c r="H23" s="156"/>
      <c r="I23" s="156"/>
      <c r="J23" s="101"/>
      <c r="K23" s="102"/>
      <c r="L23" s="103"/>
      <c r="M23" s="78">
        <f t="shared" si="0"/>
        <v>0</v>
      </c>
      <c r="N23" s="79">
        <f t="shared" si="1"/>
        <v>0</v>
      </c>
      <c r="O23" s="80">
        <v>2.9700000000000006</v>
      </c>
      <c r="P23" s="81">
        <f t="shared" si="2"/>
        <v>0</v>
      </c>
      <c r="Q23" s="15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</row>
    <row r="24" spans="1:96" ht="27" x14ac:dyDescent="0.35">
      <c r="A24" s="4"/>
      <c r="B24" s="10"/>
      <c r="C24" s="10"/>
      <c r="D24" s="74" t="s">
        <v>73</v>
      </c>
      <c r="E24" s="75"/>
      <c r="F24" s="75"/>
      <c r="G24" s="75"/>
      <c r="H24" s="75"/>
      <c r="I24" s="76"/>
      <c r="J24" s="101"/>
      <c r="K24" s="102"/>
      <c r="L24" s="103"/>
      <c r="M24" s="78">
        <f t="shared" si="0"/>
        <v>0</v>
      </c>
      <c r="N24" s="79">
        <f t="shared" si="1"/>
        <v>0</v>
      </c>
      <c r="O24" s="80">
        <v>4.3875000000000002</v>
      </c>
      <c r="P24" s="81">
        <f t="shared" si="2"/>
        <v>0</v>
      </c>
      <c r="Q24" s="15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</row>
    <row r="25" spans="1:96" ht="27" hidden="1" outlineLevel="1" x14ac:dyDescent="0.35">
      <c r="A25" s="4"/>
      <c r="B25" s="10"/>
      <c r="C25" s="27" t="s">
        <v>16</v>
      </c>
      <c r="D25" s="116" t="s">
        <v>17</v>
      </c>
      <c r="E25" s="116"/>
      <c r="F25" s="116"/>
      <c r="G25" s="116"/>
      <c r="H25" s="116"/>
      <c r="I25" s="117"/>
      <c r="J25" s="64"/>
      <c r="K25" s="64"/>
      <c r="L25" s="64"/>
      <c r="M25" s="77">
        <f t="shared" si="0"/>
        <v>0</v>
      </c>
      <c r="N25" s="37">
        <f t="shared" si="1"/>
        <v>0</v>
      </c>
      <c r="O25" s="38">
        <v>5.9264999999999999</v>
      </c>
      <c r="P25" s="39">
        <f t="shared" si="2"/>
        <v>0</v>
      </c>
      <c r="Q25" s="15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</row>
    <row r="26" spans="1:96" ht="27" hidden="1" outlineLevel="1" x14ac:dyDescent="0.35">
      <c r="A26" s="4"/>
      <c r="B26" s="10"/>
      <c r="C26" s="10"/>
      <c r="D26" s="108" t="s">
        <v>18</v>
      </c>
      <c r="E26" s="109"/>
      <c r="F26" s="109"/>
      <c r="G26" s="109"/>
      <c r="H26" s="109"/>
      <c r="I26" s="110"/>
      <c r="J26" s="52"/>
      <c r="K26" s="52"/>
      <c r="L26" s="52"/>
      <c r="M26" s="23">
        <f t="shared" si="0"/>
        <v>0</v>
      </c>
      <c r="N26" s="24">
        <f t="shared" si="1"/>
        <v>0</v>
      </c>
      <c r="O26" s="25">
        <v>7.4115000000000011</v>
      </c>
      <c r="P26" s="26">
        <f t="shared" si="2"/>
        <v>0</v>
      </c>
      <c r="Q26" s="15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</row>
    <row r="27" spans="1:96" ht="27" hidden="1" outlineLevel="1" x14ac:dyDescent="0.35">
      <c r="A27" s="4"/>
      <c r="B27" s="10"/>
      <c r="C27" s="10"/>
      <c r="D27" s="108" t="s">
        <v>19</v>
      </c>
      <c r="E27" s="109"/>
      <c r="F27" s="109"/>
      <c r="G27" s="109"/>
      <c r="H27" s="109"/>
      <c r="I27" s="110"/>
      <c r="J27" s="52"/>
      <c r="K27" s="52"/>
      <c r="L27" s="52"/>
      <c r="M27" s="23">
        <f t="shared" si="0"/>
        <v>0</v>
      </c>
      <c r="N27" s="24">
        <f t="shared" si="1"/>
        <v>0</v>
      </c>
      <c r="O27" s="25">
        <v>13.2165</v>
      </c>
      <c r="P27" s="26">
        <f t="shared" si="2"/>
        <v>0</v>
      </c>
      <c r="Q27" s="15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</row>
    <row r="28" spans="1:96" ht="27" hidden="1" outlineLevel="1" x14ac:dyDescent="0.35">
      <c r="A28" s="4"/>
      <c r="B28" s="10"/>
      <c r="C28" s="10"/>
      <c r="D28" s="108" t="s">
        <v>20</v>
      </c>
      <c r="E28" s="109"/>
      <c r="F28" s="109"/>
      <c r="G28" s="109"/>
      <c r="H28" s="109"/>
      <c r="I28" s="110"/>
      <c r="J28" s="52"/>
      <c r="K28" s="52"/>
      <c r="L28" s="52"/>
      <c r="M28" s="23">
        <f t="shared" si="0"/>
        <v>0</v>
      </c>
      <c r="N28" s="24">
        <f t="shared" si="1"/>
        <v>0</v>
      </c>
      <c r="O28" s="25">
        <v>8.0865000000000009</v>
      </c>
      <c r="P28" s="26">
        <f t="shared" si="2"/>
        <v>0</v>
      </c>
      <c r="Q28" s="15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</row>
    <row r="29" spans="1:96" ht="27" hidden="1" outlineLevel="1" x14ac:dyDescent="0.35">
      <c r="A29" s="4"/>
      <c r="B29" s="10"/>
      <c r="C29" s="27" t="s">
        <v>41</v>
      </c>
      <c r="D29" s="110" t="s">
        <v>21</v>
      </c>
      <c r="E29" s="119"/>
      <c r="F29" s="119"/>
      <c r="G29" s="119"/>
      <c r="H29" s="119"/>
      <c r="I29" s="119"/>
      <c r="J29" s="52"/>
      <c r="K29" s="52"/>
      <c r="L29" s="52"/>
      <c r="M29" s="23">
        <f t="shared" si="0"/>
        <v>0</v>
      </c>
      <c r="N29" s="24">
        <f t="shared" si="1"/>
        <v>0</v>
      </c>
      <c r="O29" s="25">
        <v>14.836500000000001</v>
      </c>
      <c r="P29" s="26">
        <f t="shared" si="2"/>
        <v>0</v>
      </c>
      <c r="Q29" s="15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</row>
    <row r="30" spans="1:96" ht="27" hidden="1" outlineLevel="1" x14ac:dyDescent="0.35">
      <c r="A30" s="4"/>
      <c r="B30" s="10"/>
      <c r="C30" s="10"/>
      <c r="D30" s="119" t="s">
        <v>22</v>
      </c>
      <c r="E30" s="119"/>
      <c r="F30" s="119"/>
      <c r="G30" s="119"/>
      <c r="H30" s="119"/>
      <c r="I30" s="119"/>
      <c r="J30" s="52"/>
      <c r="K30" s="52"/>
      <c r="L30" s="52"/>
      <c r="M30" s="23">
        <f>SUM(J30:L30)</f>
        <v>0</v>
      </c>
      <c r="N30" s="24">
        <f>M30*O30</f>
        <v>0</v>
      </c>
      <c r="O30" s="25">
        <v>11.326500000000001</v>
      </c>
      <c r="P30" s="26">
        <f>N30</f>
        <v>0</v>
      </c>
      <c r="Q30" s="15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</row>
    <row r="31" spans="1:96" ht="27" hidden="1" outlineLevel="1" x14ac:dyDescent="0.35">
      <c r="A31" s="4"/>
      <c r="B31" s="10"/>
      <c r="C31" s="10"/>
      <c r="D31" s="119" t="s">
        <v>40</v>
      </c>
      <c r="E31" s="119"/>
      <c r="F31" s="119"/>
      <c r="G31" s="119"/>
      <c r="H31" s="119"/>
      <c r="I31" s="119"/>
      <c r="J31" s="52"/>
      <c r="K31" s="52"/>
      <c r="L31" s="52"/>
      <c r="M31" s="23">
        <f t="shared" si="0"/>
        <v>0</v>
      </c>
      <c r="N31" s="24">
        <f t="shared" si="1"/>
        <v>0</v>
      </c>
      <c r="O31" s="25">
        <v>16.186500000000002</v>
      </c>
      <c r="P31" s="26">
        <f t="shared" si="2"/>
        <v>0</v>
      </c>
      <c r="Q31" s="15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</row>
    <row r="32" spans="1:96" collapsed="1" x14ac:dyDescent="0.25">
      <c r="A32" s="5"/>
      <c r="B32" s="9"/>
      <c r="C32" s="9"/>
      <c r="D32" s="28"/>
      <c r="E32" s="28"/>
      <c r="F32" s="28"/>
      <c r="G32" s="28"/>
      <c r="H32" s="28"/>
      <c r="I32" s="28"/>
      <c r="J32" s="44"/>
      <c r="K32" s="44"/>
      <c r="L32" s="44"/>
      <c r="M32" s="29"/>
      <c r="N32" s="29"/>
      <c r="O32" s="30"/>
      <c r="P32" s="31"/>
      <c r="Q32" s="18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</row>
    <row r="33" spans="1:96" ht="27" x14ac:dyDescent="0.35">
      <c r="A33" s="4"/>
      <c r="B33" s="10"/>
      <c r="C33" s="72" t="s">
        <v>54</v>
      </c>
      <c r="D33" s="122" t="s">
        <v>95</v>
      </c>
      <c r="E33" s="123"/>
      <c r="F33" s="123"/>
      <c r="G33" s="123"/>
      <c r="H33" s="123"/>
      <c r="I33" s="124"/>
      <c r="J33" s="101"/>
      <c r="K33" s="102"/>
      <c r="L33" s="103"/>
      <c r="M33" s="78">
        <f>SUM(J33:L33)</f>
        <v>0</v>
      </c>
      <c r="N33" s="79">
        <f>M33*O33</f>
        <v>0</v>
      </c>
      <c r="O33" s="80">
        <v>6.0750000000000002</v>
      </c>
      <c r="P33" s="81">
        <f>N33</f>
        <v>0</v>
      </c>
      <c r="Q33" s="15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</row>
    <row r="34" spans="1:96" ht="27" x14ac:dyDescent="0.35">
      <c r="A34" s="4"/>
      <c r="B34" s="10"/>
      <c r="C34" s="10"/>
      <c r="D34" s="122" t="s">
        <v>74</v>
      </c>
      <c r="E34" s="123"/>
      <c r="F34" s="123"/>
      <c r="G34" s="123"/>
      <c r="H34" s="123"/>
      <c r="I34" s="124"/>
      <c r="J34" s="101"/>
      <c r="K34" s="102"/>
      <c r="L34" s="103"/>
      <c r="M34" s="78">
        <f>SUM(J34:L34)</f>
        <v>0</v>
      </c>
      <c r="N34" s="79">
        <f>M34*O34</f>
        <v>0</v>
      </c>
      <c r="O34" s="80">
        <v>6.0750000000000002</v>
      </c>
      <c r="P34" s="81">
        <f>N34</f>
        <v>0</v>
      </c>
      <c r="Q34" s="15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</row>
    <row r="35" spans="1:96" ht="27" x14ac:dyDescent="0.35">
      <c r="A35" s="4"/>
      <c r="B35" s="10"/>
      <c r="C35" s="10"/>
      <c r="D35" s="125" t="s">
        <v>75</v>
      </c>
      <c r="E35" s="126"/>
      <c r="F35" s="126"/>
      <c r="G35" s="126"/>
      <c r="H35" s="126"/>
      <c r="I35" s="127"/>
      <c r="J35" s="101"/>
      <c r="K35" s="102"/>
      <c r="L35" s="103"/>
      <c r="M35" s="78">
        <f>SUM(J35:L35)</f>
        <v>0</v>
      </c>
      <c r="N35" s="79">
        <f>M35*O35</f>
        <v>0</v>
      </c>
      <c r="O35" s="80">
        <v>8.7750000000000004</v>
      </c>
      <c r="P35" s="81">
        <f>N35</f>
        <v>0</v>
      </c>
      <c r="Q35" s="15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</row>
    <row r="36" spans="1:96" ht="27" hidden="1" outlineLevel="1" x14ac:dyDescent="0.35">
      <c r="A36" s="4"/>
      <c r="B36" s="10"/>
      <c r="C36" s="32" t="s">
        <v>26</v>
      </c>
      <c r="D36" s="136" t="s">
        <v>23</v>
      </c>
      <c r="E36" s="136"/>
      <c r="F36" s="136"/>
      <c r="G36" s="136"/>
      <c r="H36" s="136"/>
      <c r="I36" s="136"/>
      <c r="J36" s="64"/>
      <c r="K36" s="64"/>
      <c r="L36" s="64"/>
      <c r="M36" s="77">
        <f t="shared" ref="M36:M54" si="3">SUM(J36:L36)</f>
        <v>0</v>
      </c>
      <c r="N36" s="37">
        <f t="shared" ref="N36:N54" si="4">M36*O36</f>
        <v>0</v>
      </c>
      <c r="O36" s="38"/>
      <c r="P36" s="39">
        <f t="shared" ref="P36:P54" si="5">N36</f>
        <v>0</v>
      </c>
      <c r="Q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</row>
    <row r="37" spans="1:96" ht="27" hidden="1" outlineLevel="1" x14ac:dyDescent="0.35">
      <c r="A37" s="4"/>
      <c r="B37" s="10"/>
      <c r="C37" s="157"/>
      <c r="D37" s="119" t="s">
        <v>24</v>
      </c>
      <c r="E37" s="119"/>
      <c r="F37" s="119"/>
      <c r="G37" s="119"/>
      <c r="H37" s="119"/>
      <c r="I37" s="119"/>
      <c r="J37" s="52"/>
      <c r="K37" s="52"/>
      <c r="L37" s="52"/>
      <c r="M37" s="23">
        <f t="shared" si="3"/>
        <v>0</v>
      </c>
      <c r="N37" s="24">
        <f t="shared" si="4"/>
        <v>0</v>
      </c>
      <c r="O37" s="33"/>
      <c r="P37" s="26">
        <f t="shared" si="5"/>
        <v>0</v>
      </c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</row>
    <row r="38" spans="1:96" ht="27" hidden="1" outlineLevel="1" x14ac:dyDescent="0.35">
      <c r="A38" s="4"/>
      <c r="B38" s="10"/>
      <c r="C38" s="158"/>
      <c r="D38" s="119" t="s">
        <v>45</v>
      </c>
      <c r="E38" s="119"/>
      <c r="F38" s="119"/>
      <c r="G38" s="119"/>
      <c r="H38" s="119"/>
      <c r="I38" s="119"/>
      <c r="J38" s="52"/>
      <c r="K38" s="52"/>
      <c r="L38" s="52"/>
      <c r="M38" s="23">
        <f t="shared" si="3"/>
        <v>0</v>
      </c>
      <c r="N38" s="24">
        <f t="shared" si="4"/>
        <v>0</v>
      </c>
      <c r="O38" s="33"/>
      <c r="P38" s="26">
        <f t="shared" si="5"/>
        <v>0</v>
      </c>
      <c r="Q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</row>
    <row r="39" spans="1:96" ht="27" hidden="1" outlineLevel="1" x14ac:dyDescent="0.35">
      <c r="A39" s="4"/>
      <c r="B39" s="10"/>
      <c r="C39" s="13"/>
      <c r="D39" s="119" t="s">
        <v>46</v>
      </c>
      <c r="E39" s="119"/>
      <c r="F39" s="119"/>
      <c r="G39" s="119"/>
      <c r="H39" s="119"/>
      <c r="I39" s="119"/>
      <c r="J39" s="52"/>
      <c r="K39" s="52"/>
      <c r="L39" s="52"/>
      <c r="M39" s="23">
        <f t="shared" si="3"/>
        <v>0</v>
      </c>
      <c r="N39" s="24">
        <f t="shared" si="4"/>
        <v>0</v>
      </c>
      <c r="O39" s="33"/>
      <c r="P39" s="26">
        <f t="shared" si="5"/>
        <v>0</v>
      </c>
      <c r="Q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</row>
    <row r="40" spans="1:96" ht="27" hidden="1" outlineLevel="1" x14ac:dyDescent="0.35">
      <c r="A40" s="4"/>
      <c r="B40" s="10"/>
      <c r="C40" s="10"/>
      <c r="D40" s="108" t="s">
        <v>25</v>
      </c>
      <c r="E40" s="109"/>
      <c r="F40" s="109"/>
      <c r="G40" s="109"/>
      <c r="H40" s="109"/>
      <c r="I40" s="110"/>
      <c r="J40" s="52"/>
      <c r="K40" s="52"/>
      <c r="L40" s="52"/>
      <c r="M40" s="23">
        <f t="shared" si="3"/>
        <v>0</v>
      </c>
      <c r="N40" s="24">
        <f t="shared" si="4"/>
        <v>0</v>
      </c>
      <c r="O40" s="25"/>
      <c r="P40" s="26">
        <f t="shared" si="5"/>
        <v>0</v>
      </c>
      <c r="Q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</row>
    <row r="41" spans="1:96" collapsed="1" x14ac:dyDescent="0.25">
      <c r="A41" s="5"/>
      <c r="B41" s="9"/>
      <c r="C41" s="9"/>
      <c r="D41" s="28"/>
      <c r="E41" s="28"/>
      <c r="F41" s="28"/>
      <c r="G41" s="28"/>
      <c r="H41" s="28"/>
      <c r="I41" s="28"/>
      <c r="J41" s="44"/>
      <c r="K41" s="44"/>
      <c r="L41" s="44"/>
      <c r="M41" s="29"/>
      <c r="N41" s="29"/>
      <c r="O41" s="30"/>
      <c r="P41" s="31"/>
      <c r="Q41" s="18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</row>
    <row r="42" spans="1:96" ht="27" x14ac:dyDescent="0.35">
      <c r="A42" s="4"/>
      <c r="B42" s="10"/>
      <c r="C42" s="71" t="s">
        <v>27</v>
      </c>
      <c r="D42" s="122" t="s">
        <v>57</v>
      </c>
      <c r="E42" s="123"/>
      <c r="F42" s="123"/>
      <c r="G42" s="123"/>
      <c r="H42" s="123"/>
      <c r="I42" s="124"/>
      <c r="J42" s="101"/>
      <c r="K42" s="102"/>
      <c r="L42" s="103"/>
      <c r="M42" s="78">
        <f>SUM(J42:L42)</f>
        <v>0</v>
      </c>
      <c r="N42" s="79">
        <f>M42*O42</f>
        <v>0</v>
      </c>
      <c r="O42" s="80">
        <v>5.3325000000000005</v>
      </c>
      <c r="P42" s="81">
        <f>N42</f>
        <v>0</v>
      </c>
      <c r="Q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</row>
    <row r="43" spans="1:96" ht="27" x14ac:dyDescent="0.35">
      <c r="A43" s="4"/>
      <c r="B43" s="10"/>
      <c r="C43" s="84" t="s">
        <v>89</v>
      </c>
      <c r="D43" s="122" t="s">
        <v>88</v>
      </c>
      <c r="E43" s="123"/>
      <c r="F43" s="123"/>
      <c r="G43" s="123"/>
      <c r="H43" s="123"/>
      <c r="I43" s="124"/>
      <c r="J43" s="101"/>
      <c r="K43" s="102"/>
      <c r="L43" s="103"/>
      <c r="M43" s="78">
        <f>SUM(J43:L43)</f>
        <v>0</v>
      </c>
      <c r="N43" s="79">
        <f>M43*O43</f>
        <v>0</v>
      </c>
      <c r="O43" s="85">
        <v>5.3325000000000005</v>
      </c>
      <c r="P43" s="81">
        <f>N43</f>
        <v>0</v>
      </c>
      <c r="Q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</row>
    <row r="44" spans="1:96" ht="27" x14ac:dyDescent="0.35">
      <c r="A44" s="4"/>
      <c r="B44" s="10"/>
      <c r="C44" s="10"/>
      <c r="D44" s="128" t="s">
        <v>76</v>
      </c>
      <c r="E44" s="129"/>
      <c r="F44" s="129"/>
      <c r="G44" s="129"/>
      <c r="H44" s="129"/>
      <c r="I44" s="130"/>
      <c r="J44" s="101"/>
      <c r="K44" s="102"/>
      <c r="L44" s="103"/>
      <c r="M44" s="78">
        <f t="shared" si="3"/>
        <v>0</v>
      </c>
      <c r="N44" s="79">
        <f t="shared" si="4"/>
        <v>0</v>
      </c>
      <c r="O44" s="80">
        <v>6.75</v>
      </c>
      <c r="P44" s="81">
        <f t="shared" si="5"/>
        <v>0</v>
      </c>
      <c r="Q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</row>
    <row r="45" spans="1:96" ht="27" hidden="1" outlineLevel="1" x14ac:dyDescent="0.35">
      <c r="A45" s="4"/>
      <c r="B45" s="10"/>
      <c r="C45" s="27" t="s">
        <v>53</v>
      </c>
      <c r="D45" s="117" t="s">
        <v>47</v>
      </c>
      <c r="E45" s="136"/>
      <c r="F45" s="136"/>
      <c r="G45" s="136"/>
      <c r="H45" s="136"/>
      <c r="I45" s="136"/>
      <c r="J45" s="64"/>
      <c r="K45" s="64"/>
      <c r="L45" s="64"/>
      <c r="M45" s="77">
        <f t="shared" si="3"/>
        <v>0</v>
      </c>
      <c r="N45" s="37">
        <f t="shared" si="4"/>
        <v>0</v>
      </c>
      <c r="O45" s="38">
        <v>5.3865000000000007</v>
      </c>
      <c r="P45" s="39">
        <f t="shared" si="5"/>
        <v>0</v>
      </c>
      <c r="Q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</row>
    <row r="46" spans="1:96" ht="27" hidden="1" outlineLevel="1" x14ac:dyDescent="0.35">
      <c r="A46" s="4"/>
      <c r="B46" s="10"/>
      <c r="C46" s="10"/>
      <c r="D46" s="119" t="s">
        <v>48</v>
      </c>
      <c r="E46" s="119"/>
      <c r="F46" s="119"/>
      <c r="G46" s="119"/>
      <c r="H46" s="119"/>
      <c r="I46" s="119"/>
      <c r="J46" s="52"/>
      <c r="K46" s="52"/>
      <c r="L46" s="52"/>
      <c r="M46" s="23">
        <f>SUM(J46:L46)</f>
        <v>0</v>
      </c>
      <c r="N46" s="24">
        <f>M46*O46</f>
        <v>0</v>
      </c>
      <c r="O46" s="25">
        <v>6.7365000000000004</v>
      </c>
      <c r="P46" s="26">
        <f>N46</f>
        <v>0</v>
      </c>
      <c r="Q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</row>
    <row r="47" spans="1:96" ht="27" hidden="1" outlineLevel="1" x14ac:dyDescent="0.35">
      <c r="A47" s="4"/>
      <c r="B47" s="10"/>
      <c r="C47" s="10"/>
      <c r="D47" s="119" t="s">
        <v>49</v>
      </c>
      <c r="E47" s="119"/>
      <c r="F47" s="119"/>
      <c r="G47" s="119"/>
      <c r="H47" s="119"/>
      <c r="I47" s="119"/>
      <c r="J47" s="52"/>
      <c r="K47" s="52"/>
      <c r="L47" s="52"/>
      <c r="M47" s="23">
        <f>SUM(J47:L47)</f>
        <v>0</v>
      </c>
      <c r="N47" s="24">
        <f>M47*O47</f>
        <v>0</v>
      </c>
      <c r="O47" s="25">
        <v>6.7365000000000004</v>
      </c>
      <c r="P47" s="26">
        <f>N47</f>
        <v>0</v>
      </c>
      <c r="Q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</row>
    <row r="48" spans="1:96" ht="27" hidden="1" outlineLevel="1" x14ac:dyDescent="0.35">
      <c r="A48" s="4"/>
      <c r="B48" s="10"/>
      <c r="C48" s="10"/>
      <c r="D48" s="119" t="s">
        <v>50</v>
      </c>
      <c r="E48" s="119"/>
      <c r="F48" s="119"/>
      <c r="G48" s="119"/>
      <c r="H48" s="119"/>
      <c r="I48" s="119"/>
      <c r="J48" s="52"/>
      <c r="K48" s="52"/>
      <c r="L48" s="52"/>
      <c r="M48" s="23">
        <f>SUM(J48:L48)</f>
        <v>0</v>
      </c>
      <c r="N48" s="24">
        <f>M48*O48</f>
        <v>0</v>
      </c>
      <c r="O48" s="25">
        <v>4.0365000000000002</v>
      </c>
      <c r="P48" s="26">
        <f>N48</f>
        <v>0</v>
      </c>
      <c r="Q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</row>
    <row r="49" spans="1:96" ht="27" hidden="1" outlineLevel="1" x14ac:dyDescent="0.35">
      <c r="A49" s="4"/>
      <c r="B49" s="10"/>
      <c r="C49" s="10"/>
      <c r="D49" s="119" t="s">
        <v>51</v>
      </c>
      <c r="E49" s="119"/>
      <c r="F49" s="119"/>
      <c r="G49" s="119"/>
      <c r="H49" s="119"/>
      <c r="I49" s="119"/>
      <c r="J49" s="52"/>
      <c r="K49" s="52"/>
      <c r="L49" s="52"/>
      <c r="M49" s="23">
        <f>SUM(J49:L49)</f>
        <v>0</v>
      </c>
      <c r="N49" s="24">
        <f>M49*O49</f>
        <v>0</v>
      </c>
      <c r="O49" s="25">
        <v>4.0365000000000002</v>
      </c>
      <c r="P49" s="26">
        <f>N49</f>
        <v>0</v>
      </c>
      <c r="Q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</row>
    <row r="50" spans="1:96" ht="27" hidden="1" outlineLevel="1" x14ac:dyDescent="0.35">
      <c r="A50" s="4"/>
      <c r="B50" s="10"/>
      <c r="C50" s="10"/>
      <c r="D50" s="119" t="s">
        <v>57</v>
      </c>
      <c r="E50" s="119"/>
      <c r="F50" s="119"/>
      <c r="G50" s="119"/>
      <c r="H50" s="119"/>
      <c r="I50" s="119"/>
      <c r="J50" s="52"/>
      <c r="K50" s="52"/>
      <c r="L50" s="52"/>
      <c r="M50" s="23">
        <f>SUM(J50:L50)</f>
        <v>0</v>
      </c>
      <c r="N50" s="24">
        <f>M50*O50</f>
        <v>0</v>
      </c>
      <c r="O50" s="25">
        <v>4.9815000000000005</v>
      </c>
      <c r="P50" s="26">
        <f>N50</f>
        <v>0</v>
      </c>
      <c r="Q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</row>
    <row r="51" spans="1:96" ht="27" hidden="1" outlineLevel="1" x14ac:dyDescent="0.35">
      <c r="A51" s="4"/>
      <c r="B51" s="10"/>
      <c r="C51" s="10"/>
      <c r="D51" s="119"/>
      <c r="E51" s="119"/>
      <c r="F51" s="119"/>
      <c r="G51" s="119"/>
      <c r="H51" s="119"/>
      <c r="I51" s="119"/>
      <c r="J51" s="52"/>
      <c r="K51" s="52"/>
      <c r="L51" s="52"/>
      <c r="M51" s="23">
        <f t="shared" si="3"/>
        <v>0</v>
      </c>
      <c r="N51" s="24">
        <f t="shared" si="4"/>
        <v>0</v>
      </c>
      <c r="O51" s="25"/>
      <c r="P51" s="26">
        <f t="shared" si="5"/>
        <v>0</v>
      </c>
      <c r="Q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</row>
    <row r="52" spans="1:96" ht="27" hidden="1" outlineLevel="1" x14ac:dyDescent="0.35">
      <c r="A52" s="4"/>
      <c r="B52" s="10"/>
      <c r="C52" s="10"/>
      <c r="D52" s="119"/>
      <c r="E52" s="119"/>
      <c r="F52" s="119"/>
      <c r="G52" s="119"/>
      <c r="H52" s="119"/>
      <c r="I52" s="119"/>
      <c r="J52" s="52"/>
      <c r="K52" s="52"/>
      <c r="L52" s="52"/>
      <c r="M52" s="23">
        <f t="shared" si="3"/>
        <v>0</v>
      </c>
      <c r="N52" s="24">
        <f t="shared" si="4"/>
        <v>0</v>
      </c>
      <c r="O52" s="25"/>
      <c r="P52" s="26">
        <f t="shared" si="5"/>
        <v>0</v>
      </c>
      <c r="Q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</row>
    <row r="53" spans="1:96" ht="27" hidden="1" outlineLevel="1" x14ac:dyDescent="0.35">
      <c r="A53" s="4"/>
      <c r="B53" s="10"/>
      <c r="C53" s="10"/>
      <c r="D53" s="119"/>
      <c r="E53" s="119"/>
      <c r="F53" s="119"/>
      <c r="G53" s="119"/>
      <c r="H53" s="119"/>
      <c r="I53" s="119"/>
      <c r="J53" s="52"/>
      <c r="K53" s="52"/>
      <c r="L53" s="52"/>
      <c r="M53" s="23">
        <f t="shared" si="3"/>
        <v>0</v>
      </c>
      <c r="N53" s="24">
        <f t="shared" si="4"/>
        <v>0</v>
      </c>
      <c r="O53" s="25"/>
      <c r="P53" s="26">
        <f t="shared" si="5"/>
        <v>0</v>
      </c>
      <c r="Q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</row>
    <row r="54" spans="1:96" ht="27" hidden="1" outlineLevel="1" x14ac:dyDescent="0.35">
      <c r="A54" s="4"/>
      <c r="B54" s="10"/>
      <c r="C54" s="10"/>
      <c r="D54" s="119"/>
      <c r="E54" s="119"/>
      <c r="F54" s="119"/>
      <c r="G54" s="119"/>
      <c r="H54" s="119"/>
      <c r="I54" s="119"/>
      <c r="J54" s="52"/>
      <c r="K54" s="52"/>
      <c r="L54" s="52"/>
      <c r="M54" s="23">
        <f t="shared" si="3"/>
        <v>0</v>
      </c>
      <c r="N54" s="24">
        <f t="shared" si="4"/>
        <v>0</v>
      </c>
      <c r="O54" s="25">
        <v>13.432499999999999</v>
      </c>
      <c r="P54" s="26">
        <f t="shared" si="5"/>
        <v>0</v>
      </c>
      <c r="Q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</row>
    <row r="55" spans="1:96" collapsed="1" x14ac:dyDescent="0.25">
      <c r="A55" s="5"/>
      <c r="B55" s="9"/>
      <c r="C55" s="9"/>
      <c r="D55" s="28"/>
      <c r="E55" s="28"/>
      <c r="F55" s="28"/>
      <c r="G55" s="28"/>
      <c r="H55" s="28"/>
      <c r="I55" s="28"/>
      <c r="J55" s="44"/>
      <c r="K55" s="44"/>
      <c r="L55" s="44"/>
      <c r="M55" s="29"/>
      <c r="N55" s="29"/>
      <c r="O55" s="30"/>
      <c r="P55" s="31"/>
      <c r="Q55" s="18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</row>
    <row r="56" spans="1:96" ht="27" x14ac:dyDescent="0.35">
      <c r="A56" s="5"/>
      <c r="B56" s="9"/>
      <c r="C56" s="71" t="s">
        <v>9</v>
      </c>
      <c r="D56" s="122" t="s">
        <v>96</v>
      </c>
      <c r="E56" s="123"/>
      <c r="F56" s="123"/>
      <c r="G56" s="123"/>
      <c r="H56" s="123"/>
      <c r="I56" s="124"/>
      <c r="J56" s="101"/>
      <c r="K56" s="102"/>
      <c r="L56" s="103"/>
      <c r="M56" s="78">
        <f>SUM(J56:L56)</f>
        <v>0</v>
      </c>
      <c r="N56" s="79">
        <f>M56*O56</f>
        <v>0</v>
      </c>
      <c r="O56" s="80">
        <v>9.7875000000000014</v>
      </c>
      <c r="P56" s="81">
        <f>N56</f>
        <v>0</v>
      </c>
      <c r="Q56" s="18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</row>
    <row r="57" spans="1:96" ht="27" x14ac:dyDescent="0.35">
      <c r="A57" s="5"/>
      <c r="B57" s="9"/>
      <c r="C57" s="10"/>
      <c r="D57" s="122" t="s">
        <v>90</v>
      </c>
      <c r="E57" s="123"/>
      <c r="F57" s="123"/>
      <c r="G57" s="123"/>
      <c r="H57" s="123"/>
      <c r="I57" s="124"/>
      <c r="J57" s="101"/>
      <c r="K57" s="102"/>
      <c r="L57" s="103"/>
      <c r="M57" s="78">
        <f>SUM(J57:L57)</f>
        <v>0</v>
      </c>
      <c r="N57" s="79">
        <f>M57*O57</f>
        <v>0</v>
      </c>
      <c r="O57" s="80">
        <v>12.555000000000001</v>
      </c>
      <c r="P57" s="81">
        <f>N57</f>
        <v>0</v>
      </c>
      <c r="Q57" s="18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</row>
    <row r="58" spans="1:96" ht="27" x14ac:dyDescent="0.35">
      <c r="A58" s="5"/>
      <c r="B58" s="9"/>
      <c r="C58" s="10"/>
      <c r="D58" s="122" t="s">
        <v>97</v>
      </c>
      <c r="E58" s="123"/>
      <c r="F58" s="123"/>
      <c r="G58" s="123"/>
      <c r="H58" s="123"/>
      <c r="I58" s="124"/>
      <c r="J58" s="101"/>
      <c r="K58" s="102"/>
      <c r="L58" s="103"/>
      <c r="M58" s="78">
        <f t="shared" ref="M58:M60" si="6">SUM(J58:L58)</f>
        <v>0</v>
      </c>
      <c r="N58" s="79">
        <f t="shared" ref="N58:N60" si="7">M58*O58</f>
        <v>0</v>
      </c>
      <c r="O58" s="80">
        <v>9.7875000000000014</v>
      </c>
      <c r="P58" s="81">
        <f t="shared" ref="P58:P60" si="8">N58</f>
        <v>0</v>
      </c>
      <c r="Q58" s="18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</row>
    <row r="59" spans="1:96" ht="27" x14ac:dyDescent="0.35">
      <c r="A59" s="5"/>
      <c r="B59" s="9"/>
      <c r="C59" s="10"/>
      <c r="D59" s="74" t="s">
        <v>99</v>
      </c>
      <c r="E59" s="75"/>
      <c r="F59" s="75"/>
      <c r="G59" s="75"/>
      <c r="H59" s="75"/>
      <c r="I59" s="76"/>
      <c r="J59" s="101"/>
      <c r="K59" s="102"/>
      <c r="L59" s="103"/>
      <c r="M59" s="78">
        <f t="shared" si="6"/>
        <v>0</v>
      </c>
      <c r="N59" s="79">
        <f t="shared" si="7"/>
        <v>0</v>
      </c>
      <c r="O59" s="80">
        <v>8.1000000000000014</v>
      </c>
      <c r="P59" s="81">
        <f t="shared" si="8"/>
        <v>0</v>
      </c>
      <c r="Q59" s="18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</row>
    <row r="60" spans="1:96" ht="27" x14ac:dyDescent="0.35">
      <c r="A60" s="5"/>
      <c r="B60" s="9"/>
      <c r="C60" s="10"/>
      <c r="D60" s="111" t="s">
        <v>98</v>
      </c>
      <c r="E60" s="111"/>
      <c r="F60" s="111"/>
      <c r="G60" s="111"/>
      <c r="H60" s="111"/>
      <c r="I60" s="111"/>
      <c r="J60" s="101"/>
      <c r="K60" s="102"/>
      <c r="L60" s="103"/>
      <c r="M60" s="78">
        <f t="shared" si="6"/>
        <v>0</v>
      </c>
      <c r="N60" s="79">
        <f t="shared" si="7"/>
        <v>0</v>
      </c>
      <c r="O60" s="80">
        <v>12.555000000000001</v>
      </c>
      <c r="P60" s="81">
        <f t="shared" si="8"/>
        <v>0</v>
      </c>
      <c r="Q60" s="18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</row>
    <row r="61" spans="1:96" x14ac:dyDescent="0.25">
      <c r="A61" s="5"/>
      <c r="B61" s="9"/>
      <c r="C61" s="9"/>
      <c r="D61" s="28"/>
      <c r="E61" s="28"/>
      <c r="F61" s="28"/>
      <c r="G61" s="28"/>
      <c r="H61" s="28"/>
      <c r="I61" s="28"/>
      <c r="J61" s="44"/>
      <c r="K61" s="44"/>
      <c r="L61" s="44"/>
      <c r="M61" s="29"/>
      <c r="N61" s="29"/>
      <c r="O61" s="30"/>
      <c r="P61" s="31"/>
      <c r="Q61" s="18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</row>
    <row r="62" spans="1:96" ht="27" x14ac:dyDescent="0.35">
      <c r="A62" s="4"/>
      <c r="B62" s="10"/>
      <c r="C62" s="72" t="s">
        <v>8</v>
      </c>
      <c r="D62" s="107" t="s">
        <v>82</v>
      </c>
      <c r="E62" s="107"/>
      <c r="F62" s="107"/>
      <c r="G62" s="107"/>
      <c r="H62" s="107"/>
      <c r="I62" s="107"/>
      <c r="J62" s="101"/>
      <c r="K62" s="102"/>
      <c r="L62" s="103"/>
      <c r="M62" s="78">
        <f>SUM(J62:L62)</f>
        <v>0</v>
      </c>
      <c r="N62" s="79">
        <f>M62*O62</f>
        <v>0</v>
      </c>
      <c r="O62" s="80">
        <v>18.900000000000002</v>
      </c>
      <c r="P62" s="81">
        <f>N62</f>
        <v>0</v>
      </c>
      <c r="Q62" s="15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</row>
    <row r="63" spans="1:96" ht="27" x14ac:dyDescent="0.35">
      <c r="A63" s="4"/>
      <c r="B63" s="10"/>
      <c r="C63" s="10"/>
      <c r="D63" s="107" t="s">
        <v>81</v>
      </c>
      <c r="E63" s="107"/>
      <c r="F63" s="107"/>
      <c r="G63" s="107"/>
      <c r="H63" s="107"/>
      <c r="I63" s="107"/>
      <c r="J63" s="101"/>
      <c r="K63" s="102"/>
      <c r="L63" s="103"/>
      <c r="M63" s="78">
        <f>SUM(J63:L63)</f>
        <v>0</v>
      </c>
      <c r="N63" s="79">
        <f>M63*O63</f>
        <v>0</v>
      </c>
      <c r="O63" s="80">
        <v>21.6</v>
      </c>
      <c r="P63" s="81">
        <f>N63</f>
        <v>0</v>
      </c>
      <c r="Q63" s="15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</row>
    <row r="64" spans="1:96" ht="27" x14ac:dyDescent="0.35">
      <c r="A64" s="4"/>
      <c r="B64" s="10"/>
      <c r="C64" s="10"/>
      <c r="D64" s="107" t="s">
        <v>80</v>
      </c>
      <c r="E64" s="107"/>
      <c r="F64" s="107"/>
      <c r="G64" s="107"/>
      <c r="H64" s="107"/>
      <c r="I64" s="107"/>
      <c r="J64" s="101"/>
      <c r="K64" s="102"/>
      <c r="L64" s="103"/>
      <c r="M64" s="78">
        <f t="shared" ref="M64:M69" si="9">SUM(J64:L64)</f>
        <v>0</v>
      </c>
      <c r="N64" s="79">
        <f t="shared" ref="N64:N69" si="10">M64*O64</f>
        <v>0</v>
      </c>
      <c r="O64" s="80">
        <v>21.6</v>
      </c>
      <c r="P64" s="81">
        <f t="shared" ref="P64:P69" si="11">N64</f>
        <v>0</v>
      </c>
      <c r="Q64" s="15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</row>
    <row r="65" spans="1:96" ht="27" x14ac:dyDescent="0.35">
      <c r="A65" s="4"/>
      <c r="B65" s="10"/>
      <c r="C65" s="10"/>
      <c r="D65" s="73" t="s">
        <v>79</v>
      </c>
      <c r="E65" s="73"/>
      <c r="F65" s="73"/>
      <c r="G65" s="73"/>
      <c r="H65" s="73"/>
      <c r="I65" s="73"/>
      <c r="J65" s="101"/>
      <c r="K65" s="102"/>
      <c r="L65" s="103"/>
      <c r="M65" s="78">
        <f t="shared" si="9"/>
        <v>0</v>
      </c>
      <c r="N65" s="79">
        <f t="shared" si="10"/>
        <v>0</v>
      </c>
      <c r="O65" s="80">
        <v>21.6</v>
      </c>
      <c r="P65" s="81">
        <f t="shared" si="11"/>
        <v>0</v>
      </c>
      <c r="Q65" s="15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</row>
    <row r="66" spans="1:96" ht="27" x14ac:dyDescent="0.35">
      <c r="A66" s="4"/>
      <c r="B66" s="10"/>
      <c r="C66" s="10"/>
      <c r="D66" s="73" t="s">
        <v>83</v>
      </c>
      <c r="E66" s="73"/>
      <c r="F66" s="73"/>
      <c r="G66" s="73"/>
      <c r="H66" s="73"/>
      <c r="I66" s="73"/>
      <c r="J66" s="101"/>
      <c r="K66" s="102"/>
      <c r="L66" s="103"/>
      <c r="M66" s="78">
        <f t="shared" si="9"/>
        <v>0</v>
      </c>
      <c r="N66" s="79">
        <f t="shared" si="10"/>
        <v>0</v>
      </c>
      <c r="O66" s="80">
        <v>23.625</v>
      </c>
      <c r="P66" s="81">
        <f t="shared" si="11"/>
        <v>0</v>
      </c>
      <c r="Q66" s="15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</row>
    <row r="67" spans="1:96" ht="27" x14ac:dyDescent="0.35">
      <c r="A67" s="4"/>
      <c r="B67" s="10"/>
      <c r="C67" s="10"/>
      <c r="D67" s="111" t="s">
        <v>84</v>
      </c>
      <c r="E67" s="111"/>
      <c r="F67" s="111"/>
      <c r="G67" s="111"/>
      <c r="H67" s="111"/>
      <c r="I67" s="111"/>
      <c r="J67" s="101"/>
      <c r="K67" s="102"/>
      <c r="L67" s="103"/>
      <c r="M67" s="78">
        <f t="shared" si="9"/>
        <v>0</v>
      </c>
      <c r="N67" s="79">
        <f t="shared" si="10"/>
        <v>0</v>
      </c>
      <c r="O67" s="80">
        <v>23.625</v>
      </c>
      <c r="P67" s="81">
        <f t="shared" si="11"/>
        <v>0</v>
      </c>
      <c r="Q67" s="15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</row>
    <row r="68" spans="1:96" ht="27" x14ac:dyDescent="0.35">
      <c r="A68" s="4"/>
      <c r="B68" s="10"/>
      <c r="C68" s="10"/>
      <c r="D68" s="107" t="s">
        <v>85</v>
      </c>
      <c r="E68" s="107"/>
      <c r="F68" s="107"/>
      <c r="G68" s="107"/>
      <c r="H68" s="107"/>
      <c r="I68" s="107"/>
      <c r="J68" s="101"/>
      <c r="K68" s="102"/>
      <c r="L68" s="103"/>
      <c r="M68" s="78">
        <f t="shared" si="9"/>
        <v>0</v>
      </c>
      <c r="N68" s="79">
        <f t="shared" si="10"/>
        <v>0</v>
      </c>
      <c r="O68" s="80">
        <v>23.625</v>
      </c>
      <c r="P68" s="81">
        <f t="shared" si="11"/>
        <v>0</v>
      </c>
      <c r="Q68" s="15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</row>
    <row r="69" spans="1:96" ht="27" x14ac:dyDescent="0.35">
      <c r="A69" s="4"/>
      <c r="B69" s="10"/>
      <c r="C69" s="10"/>
      <c r="D69" s="73" t="s">
        <v>86</v>
      </c>
      <c r="E69" s="73"/>
      <c r="F69" s="73"/>
      <c r="G69" s="73"/>
      <c r="H69" s="73"/>
      <c r="I69" s="73"/>
      <c r="J69" s="101"/>
      <c r="K69" s="102"/>
      <c r="L69" s="103"/>
      <c r="M69" s="78">
        <f t="shared" si="9"/>
        <v>0</v>
      </c>
      <c r="N69" s="79">
        <f t="shared" si="10"/>
        <v>0</v>
      </c>
      <c r="O69" s="80">
        <v>23.625</v>
      </c>
      <c r="P69" s="81">
        <f t="shared" si="11"/>
        <v>0</v>
      </c>
      <c r="Q69" s="15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</row>
    <row r="70" spans="1:96" ht="27" x14ac:dyDescent="0.35">
      <c r="A70" s="4"/>
      <c r="B70" s="10"/>
      <c r="C70" s="13"/>
      <c r="D70" s="112" t="s">
        <v>87</v>
      </c>
      <c r="E70" s="113"/>
      <c r="F70" s="113"/>
      <c r="G70" s="113"/>
      <c r="H70" s="113"/>
      <c r="I70" s="114"/>
      <c r="J70" s="104"/>
      <c r="K70" s="105"/>
      <c r="L70" s="106"/>
      <c r="M70" s="78">
        <f>SUM(J70:L70)</f>
        <v>0</v>
      </c>
      <c r="N70" s="79">
        <f>M70*O70</f>
        <v>0</v>
      </c>
      <c r="O70" s="80">
        <v>24.975000000000001</v>
      </c>
      <c r="P70" s="81">
        <f>N70</f>
        <v>0</v>
      </c>
      <c r="Q70" s="15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</row>
    <row r="71" spans="1:96" ht="27" hidden="1" customHeight="1" outlineLevel="1" x14ac:dyDescent="0.35">
      <c r="A71" s="4"/>
      <c r="B71" s="10"/>
      <c r="C71" s="32" t="s">
        <v>9</v>
      </c>
      <c r="D71" s="115" t="s">
        <v>28</v>
      </c>
      <c r="E71" s="116"/>
      <c r="F71" s="116"/>
      <c r="G71" s="116"/>
      <c r="H71" s="116"/>
      <c r="I71" s="117"/>
      <c r="J71" s="86"/>
      <c r="K71" s="87"/>
      <c r="L71" s="87"/>
      <c r="M71" s="88">
        <f>SUM(J71:L71)</f>
        <v>0</v>
      </c>
      <c r="N71" s="89">
        <f>M71*O71</f>
        <v>0</v>
      </c>
      <c r="O71" s="90">
        <v>13.432499999999999</v>
      </c>
      <c r="P71" s="91">
        <f>N71</f>
        <v>0</v>
      </c>
      <c r="Q71" s="15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</row>
    <row r="72" spans="1:96" ht="27" hidden="1" outlineLevel="1" x14ac:dyDescent="0.35">
      <c r="A72" s="4"/>
      <c r="B72" s="10"/>
      <c r="C72" s="10"/>
      <c r="D72" s="131" t="s">
        <v>29</v>
      </c>
      <c r="E72" s="134"/>
      <c r="F72" s="134"/>
      <c r="G72" s="134"/>
      <c r="H72" s="134"/>
      <c r="I72" s="135"/>
      <c r="J72" s="64"/>
      <c r="K72" s="64"/>
      <c r="L72" s="64"/>
      <c r="M72" s="36">
        <f t="shared" ref="M72:M77" si="12">SUM(J72:L72)</f>
        <v>0</v>
      </c>
      <c r="N72" s="37">
        <f t="shared" ref="N72:N77" si="13">M72*O72</f>
        <v>0</v>
      </c>
      <c r="O72" s="38">
        <v>13.432499999999999</v>
      </c>
      <c r="P72" s="39">
        <f t="shared" ref="P72:P77" si="14">N72</f>
        <v>0</v>
      </c>
      <c r="Q72" s="15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 spans="1:96" ht="27" hidden="1" outlineLevel="1" x14ac:dyDescent="0.35">
      <c r="A73" s="4"/>
      <c r="B73" s="10"/>
      <c r="C73" s="10"/>
      <c r="D73" s="108" t="s">
        <v>55</v>
      </c>
      <c r="E73" s="109"/>
      <c r="F73" s="109"/>
      <c r="G73" s="109"/>
      <c r="H73" s="109"/>
      <c r="I73" s="110"/>
      <c r="J73" s="52"/>
      <c r="K73" s="52"/>
      <c r="L73" s="52"/>
      <c r="M73" s="23">
        <f t="shared" si="12"/>
        <v>0</v>
      </c>
      <c r="N73" s="24">
        <f t="shared" si="13"/>
        <v>0</v>
      </c>
      <c r="O73" s="25">
        <v>18.8325</v>
      </c>
      <c r="P73" s="26">
        <f t="shared" si="14"/>
        <v>0</v>
      </c>
      <c r="Q73" s="15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</row>
    <row r="74" spans="1:96" ht="27" hidden="1" outlineLevel="1" x14ac:dyDescent="0.35">
      <c r="A74" s="4"/>
      <c r="B74" s="10"/>
      <c r="C74" s="10"/>
      <c r="D74" s="108" t="s">
        <v>42</v>
      </c>
      <c r="E74" s="109"/>
      <c r="F74" s="109"/>
      <c r="G74" s="109"/>
      <c r="H74" s="109"/>
      <c r="I74" s="110"/>
      <c r="J74" s="52"/>
      <c r="K74" s="52"/>
      <c r="L74" s="52"/>
      <c r="M74" s="23">
        <f t="shared" si="12"/>
        <v>0</v>
      </c>
      <c r="N74" s="24">
        <f t="shared" si="13"/>
        <v>0</v>
      </c>
      <c r="O74" s="25">
        <v>13.432499999999999</v>
      </c>
      <c r="P74" s="26">
        <f t="shared" si="14"/>
        <v>0</v>
      </c>
      <c r="Q74" s="15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</row>
    <row r="75" spans="1:96" ht="27" hidden="1" outlineLevel="1" x14ac:dyDescent="0.35">
      <c r="A75" s="4"/>
      <c r="B75" s="10"/>
      <c r="C75" s="10"/>
      <c r="D75" s="108" t="s">
        <v>30</v>
      </c>
      <c r="E75" s="109"/>
      <c r="F75" s="109"/>
      <c r="G75" s="109"/>
      <c r="H75" s="109"/>
      <c r="I75" s="110"/>
      <c r="J75" s="52"/>
      <c r="K75" s="52"/>
      <c r="L75" s="52"/>
      <c r="M75" s="23">
        <f t="shared" si="12"/>
        <v>0</v>
      </c>
      <c r="N75" s="24">
        <f t="shared" si="13"/>
        <v>0</v>
      </c>
      <c r="O75" s="25">
        <v>15.4575</v>
      </c>
      <c r="P75" s="26">
        <f t="shared" si="14"/>
        <v>0</v>
      </c>
      <c r="Q75" s="15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</row>
    <row r="76" spans="1:96" ht="27" hidden="1" outlineLevel="1" x14ac:dyDescent="0.35">
      <c r="A76" s="4"/>
      <c r="B76" s="10"/>
      <c r="C76" s="10"/>
      <c r="D76" s="108" t="s">
        <v>31</v>
      </c>
      <c r="E76" s="109"/>
      <c r="F76" s="109"/>
      <c r="G76" s="109"/>
      <c r="H76" s="109"/>
      <c r="I76" s="110"/>
      <c r="J76" s="52"/>
      <c r="K76" s="52"/>
      <c r="L76" s="52"/>
      <c r="M76" s="23">
        <f t="shared" si="12"/>
        <v>0</v>
      </c>
      <c r="N76" s="24">
        <f t="shared" si="13"/>
        <v>0</v>
      </c>
      <c r="O76" s="25">
        <v>15.4575</v>
      </c>
      <c r="P76" s="26">
        <f t="shared" si="14"/>
        <v>0</v>
      </c>
      <c r="Q76" s="15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</row>
    <row r="77" spans="1:96" ht="27" hidden="1" outlineLevel="1" x14ac:dyDescent="0.35">
      <c r="A77" s="4"/>
      <c r="B77" s="10"/>
      <c r="C77" s="10"/>
      <c r="D77" s="119" t="s">
        <v>32</v>
      </c>
      <c r="E77" s="119"/>
      <c r="F77" s="119"/>
      <c r="G77" s="119"/>
      <c r="H77" s="119"/>
      <c r="I77" s="119"/>
      <c r="J77" s="52"/>
      <c r="K77" s="52"/>
      <c r="L77" s="52"/>
      <c r="M77" s="23">
        <f t="shared" si="12"/>
        <v>0</v>
      </c>
      <c r="N77" s="24">
        <f t="shared" si="13"/>
        <v>0</v>
      </c>
      <c r="O77" s="25">
        <v>12.487500000000001</v>
      </c>
      <c r="P77" s="26">
        <f t="shared" si="14"/>
        <v>0</v>
      </c>
      <c r="Q77" s="15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</row>
    <row r="78" spans="1:96" ht="27" collapsed="1" x14ac:dyDescent="0.35">
      <c r="A78" s="4"/>
      <c r="B78" s="10"/>
      <c r="C78" s="10"/>
      <c r="D78" s="13"/>
      <c r="E78" s="13"/>
      <c r="F78" s="13"/>
      <c r="G78" s="13"/>
      <c r="H78" s="13"/>
      <c r="I78" s="13"/>
      <c r="J78" s="45"/>
      <c r="K78" s="45"/>
      <c r="L78" s="45"/>
      <c r="M78" s="22"/>
      <c r="N78" s="22"/>
      <c r="O78" s="34"/>
      <c r="P78" s="35"/>
      <c r="Q78" s="15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</row>
    <row r="79" spans="1:96" ht="27" x14ac:dyDescent="0.35">
      <c r="A79" s="4"/>
      <c r="B79" s="10"/>
      <c r="C79" s="72" t="s">
        <v>67</v>
      </c>
      <c r="D79" s="107" t="s">
        <v>68</v>
      </c>
      <c r="E79" s="107"/>
      <c r="F79" s="107"/>
      <c r="G79" s="107"/>
      <c r="H79" s="107"/>
      <c r="I79" s="107"/>
      <c r="J79" s="101"/>
      <c r="K79" s="102"/>
      <c r="L79" s="103"/>
      <c r="M79" s="78">
        <f>SUM(J79:L79)</f>
        <v>0</v>
      </c>
      <c r="N79" s="79">
        <f>M79*O79</f>
        <v>0</v>
      </c>
      <c r="O79" s="80">
        <v>8.1000000000000014</v>
      </c>
      <c r="P79" s="81">
        <f>N79</f>
        <v>0</v>
      </c>
      <c r="Q79" s="15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</row>
    <row r="80" spans="1:96" ht="27" x14ac:dyDescent="0.35">
      <c r="A80" s="4"/>
      <c r="B80" s="10"/>
      <c r="C80" s="13"/>
      <c r="D80" s="107" t="s">
        <v>100</v>
      </c>
      <c r="E80" s="107"/>
      <c r="F80" s="107"/>
      <c r="G80" s="107"/>
      <c r="H80" s="107"/>
      <c r="I80" s="107"/>
      <c r="J80" s="101"/>
      <c r="K80" s="102"/>
      <c r="L80" s="103"/>
      <c r="M80" s="78">
        <f>SUM(J80:L80)</f>
        <v>0</v>
      </c>
      <c r="N80" s="79">
        <f>M80*O80</f>
        <v>0</v>
      </c>
      <c r="O80" s="80">
        <v>10.8</v>
      </c>
      <c r="P80" s="81">
        <f>N80</f>
        <v>0</v>
      </c>
      <c r="Q80" s="15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</row>
    <row r="81" spans="1:96" ht="27" x14ac:dyDescent="0.35">
      <c r="A81" s="4"/>
      <c r="B81" s="10"/>
      <c r="C81" s="13"/>
      <c r="D81" s="107" t="s">
        <v>101</v>
      </c>
      <c r="E81" s="118"/>
      <c r="F81" s="118"/>
      <c r="G81" s="118"/>
      <c r="H81" s="118"/>
      <c r="I81" s="118"/>
      <c r="J81" s="101"/>
      <c r="K81" s="102"/>
      <c r="L81" s="103"/>
      <c r="M81" s="78">
        <f>SUM(J81:L81)</f>
        <v>0</v>
      </c>
      <c r="N81" s="79">
        <f>M81*O81</f>
        <v>0</v>
      </c>
      <c r="O81" s="92">
        <v>10.8</v>
      </c>
      <c r="P81" s="81">
        <f>N81</f>
        <v>0</v>
      </c>
      <c r="Q81" s="15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</row>
    <row r="82" spans="1:96" ht="27" x14ac:dyDescent="0.35">
      <c r="A82" s="4"/>
      <c r="B82" s="10"/>
      <c r="C82" s="13"/>
      <c r="D82" s="112" t="s">
        <v>70</v>
      </c>
      <c r="E82" s="113"/>
      <c r="F82" s="113"/>
      <c r="G82" s="113"/>
      <c r="H82" s="113"/>
      <c r="I82" s="114"/>
      <c r="J82" s="101"/>
      <c r="K82" s="102"/>
      <c r="L82" s="103"/>
      <c r="M82" s="78">
        <f>SUM(J82:L82)</f>
        <v>0</v>
      </c>
      <c r="N82" s="79">
        <f>M82*O82</f>
        <v>0</v>
      </c>
      <c r="O82" s="92">
        <v>70</v>
      </c>
      <c r="P82" s="81">
        <f>N82</f>
        <v>0</v>
      </c>
      <c r="Q82" s="15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</row>
    <row r="83" spans="1:96" ht="27" x14ac:dyDescent="0.35">
      <c r="A83" s="4"/>
      <c r="B83" s="10"/>
      <c r="C83" s="10"/>
      <c r="D83" s="107" t="s">
        <v>69</v>
      </c>
      <c r="E83" s="107"/>
      <c r="F83" s="107"/>
      <c r="G83" s="107"/>
      <c r="H83" s="107"/>
      <c r="I83" s="107"/>
      <c r="J83" s="101"/>
      <c r="K83" s="102"/>
      <c r="L83" s="103"/>
      <c r="M83" s="78">
        <f t="shared" ref="M83:M89" si="15">SUM(J83:L83)</f>
        <v>0</v>
      </c>
      <c r="N83" s="79">
        <f t="shared" ref="N83:N89" si="16">M83*O83</f>
        <v>0</v>
      </c>
      <c r="O83" s="80">
        <v>80</v>
      </c>
      <c r="P83" s="81">
        <f t="shared" ref="P83:P89" si="17">N83</f>
        <v>0</v>
      </c>
      <c r="Q83" s="15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</row>
    <row r="84" spans="1:96" ht="27" hidden="1" customHeight="1" outlineLevel="1" x14ac:dyDescent="0.35">
      <c r="A84" s="4"/>
      <c r="B84" s="10"/>
      <c r="C84" s="27" t="s">
        <v>33</v>
      </c>
      <c r="D84" s="116" t="s">
        <v>34</v>
      </c>
      <c r="E84" s="116"/>
      <c r="F84" s="116"/>
      <c r="G84" s="116"/>
      <c r="H84" s="116"/>
      <c r="I84" s="117"/>
      <c r="J84" s="64"/>
      <c r="K84" s="64"/>
      <c r="L84" s="64"/>
      <c r="M84" s="77">
        <f t="shared" si="15"/>
        <v>0</v>
      </c>
      <c r="N84" s="37">
        <f t="shared" si="16"/>
        <v>0</v>
      </c>
      <c r="O84" s="38">
        <v>9.3825000000000003</v>
      </c>
      <c r="P84" s="39">
        <f t="shared" si="17"/>
        <v>0</v>
      </c>
      <c r="Q84" s="15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</row>
    <row r="85" spans="1:96" ht="27" hidden="1" outlineLevel="1" x14ac:dyDescent="0.35">
      <c r="A85" s="4"/>
      <c r="B85" s="10"/>
      <c r="C85" s="10"/>
      <c r="D85" s="108" t="s">
        <v>35</v>
      </c>
      <c r="E85" s="109"/>
      <c r="F85" s="109"/>
      <c r="G85" s="109"/>
      <c r="H85" s="109"/>
      <c r="I85" s="110"/>
      <c r="J85" s="52"/>
      <c r="K85" s="52"/>
      <c r="L85" s="52"/>
      <c r="M85" s="23">
        <f t="shared" si="15"/>
        <v>0</v>
      </c>
      <c r="N85" s="24">
        <f t="shared" si="16"/>
        <v>0</v>
      </c>
      <c r="O85" s="25">
        <v>7.9515000000000002</v>
      </c>
      <c r="P85" s="26">
        <f t="shared" si="17"/>
        <v>0</v>
      </c>
      <c r="Q85" s="15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</row>
    <row r="86" spans="1:96" ht="27" hidden="1" outlineLevel="1" x14ac:dyDescent="0.35">
      <c r="A86" s="4"/>
      <c r="B86" s="10"/>
      <c r="C86" s="10"/>
      <c r="D86" s="108" t="s">
        <v>36</v>
      </c>
      <c r="E86" s="109"/>
      <c r="F86" s="109"/>
      <c r="G86" s="109"/>
      <c r="H86" s="109"/>
      <c r="I86" s="110"/>
      <c r="J86" s="52"/>
      <c r="K86" s="52"/>
      <c r="L86" s="52"/>
      <c r="M86" s="23">
        <f t="shared" si="15"/>
        <v>0</v>
      </c>
      <c r="N86" s="24">
        <f t="shared" si="16"/>
        <v>0</v>
      </c>
      <c r="O86" s="25">
        <v>4.9815000000000005</v>
      </c>
      <c r="P86" s="26">
        <f t="shared" si="17"/>
        <v>0</v>
      </c>
      <c r="Q86" s="15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</row>
    <row r="87" spans="1:96" ht="27" hidden="1" outlineLevel="1" x14ac:dyDescent="0.35">
      <c r="A87" s="4"/>
      <c r="B87" s="10"/>
      <c r="C87" s="10"/>
      <c r="D87" s="119" t="s">
        <v>37</v>
      </c>
      <c r="E87" s="119"/>
      <c r="F87" s="119"/>
      <c r="G87" s="119"/>
      <c r="H87" s="119"/>
      <c r="I87" s="119"/>
      <c r="J87" s="52"/>
      <c r="K87" s="52"/>
      <c r="L87" s="52"/>
      <c r="M87" s="23">
        <f t="shared" si="15"/>
        <v>0</v>
      </c>
      <c r="N87" s="24">
        <f t="shared" si="16"/>
        <v>0</v>
      </c>
      <c r="O87" s="25">
        <v>9.3825000000000003</v>
      </c>
      <c r="P87" s="26">
        <f t="shared" si="17"/>
        <v>0</v>
      </c>
      <c r="Q87" s="15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</row>
    <row r="88" spans="1:96" ht="27" hidden="1" outlineLevel="1" x14ac:dyDescent="0.35">
      <c r="A88" s="4"/>
      <c r="B88" s="10"/>
      <c r="C88" s="10"/>
      <c r="D88" s="119" t="s">
        <v>56</v>
      </c>
      <c r="E88" s="119"/>
      <c r="F88" s="119"/>
      <c r="G88" s="119"/>
      <c r="H88" s="119"/>
      <c r="I88" s="119"/>
      <c r="J88" s="52"/>
      <c r="K88" s="52"/>
      <c r="L88" s="52"/>
      <c r="M88" s="23">
        <f t="shared" si="15"/>
        <v>0</v>
      </c>
      <c r="N88" s="24">
        <f t="shared" si="16"/>
        <v>0</v>
      </c>
      <c r="O88" s="25">
        <v>12.0825</v>
      </c>
      <c r="P88" s="26">
        <f t="shared" si="17"/>
        <v>0</v>
      </c>
      <c r="Q88" s="15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</row>
    <row r="89" spans="1:96" ht="27" hidden="1" outlineLevel="1" x14ac:dyDescent="0.35">
      <c r="A89" s="4"/>
      <c r="B89" s="10"/>
      <c r="C89" s="10"/>
      <c r="D89" s="119"/>
      <c r="E89" s="119"/>
      <c r="F89" s="119"/>
      <c r="G89" s="119"/>
      <c r="H89" s="119"/>
      <c r="I89" s="119"/>
      <c r="J89" s="52"/>
      <c r="K89" s="52"/>
      <c r="L89" s="52"/>
      <c r="M89" s="23">
        <f t="shared" si="15"/>
        <v>0</v>
      </c>
      <c r="N89" s="24">
        <f t="shared" si="16"/>
        <v>0</v>
      </c>
      <c r="O89" s="25"/>
      <c r="P89" s="26">
        <f t="shared" si="17"/>
        <v>0</v>
      </c>
      <c r="Q89" s="15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</row>
    <row r="90" spans="1:96" ht="18.75" customHeight="1" collapsed="1" x14ac:dyDescent="0.35">
      <c r="A90" s="4"/>
      <c r="B90" s="10"/>
      <c r="C90" s="10"/>
      <c r="D90" s="13"/>
      <c r="E90" s="10"/>
      <c r="F90" s="10"/>
      <c r="G90" s="13"/>
      <c r="H90" s="13"/>
      <c r="I90" s="13"/>
      <c r="J90" s="45"/>
      <c r="K90" s="45"/>
      <c r="L90" s="45"/>
      <c r="M90" s="22"/>
      <c r="N90" s="22"/>
      <c r="O90" s="34"/>
      <c r="P90" s="35"/>
      <c r="Q90" s="15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</row>
    <row r="91" spans="1:96" ht="27" x14ac:dyDescent="0.35">
      <c r="A91" s="4"/>
      <c r="B91" s="10"/>
      <c r="C91" s="72" t="s">
        <v>10</v>
      </c>
      <c r="D91" s="107" t="s">
        <v>65</v>
      </c>
      <c r="E91" s="107"/>
      <c r="F91" s="107"/>
      <c r="G91" s="107"/>
      <c r="H91" s="107"/>
      <c r="I91" s="107"/>
      <c r="J91" s="101"/>
      <c r="K91" s="102"/>
      <c r="L91" s="103"/>
      <c r="M91" s="78">
        <f t="shared" ref="M91:M95" si="18">SUM(J91:L91)</f>
        <v>0</v>
      </c>
      <c r="N91" s="79">
        <f t="shared" ref="N91:N95" si="19">M91*O91</f>
        <v>0</v>
      </c>
      <c r="O91" s="80">
        <v>2.3625000000000003</v>
      </c>
      <c r="P91" s="81">
        <f t="shared" ref="P91:P95" si="20">N91</f>
        <v>0</v>
      </c>
      <c r="Q91" s="15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</row>
    <row r="92" spans="1:96" ht="27" x14ac:dyDescent="0.35">
      <c r="A92" s="4"/>
      <c r="B92" s="10"/>
      <c r="C92" s="13"/>
      <c r="D92" s="107" t="s">
        <v>64</v>
      </c>
      <c r="E92" s="107"/>
      <c r="F92" s="107"/>
      <c r="G92" s="107"/>
      <c r="H92" s="107"/>
      <c r="I92" s="107"/>
      <c r="J92" s="101"/>
      <c r="K92" s="102"/>
      <c r="L92" s="103"/>
      <c r="M92" s="78">
        <f t="shared" si="18"/>
        <v>0</v>
      </c>
      <c r="N92" s="79">
        <f t="shared" si="19"/>
        <v>0</v>
      </c>
      <c r="O92" s="80">
        <v>1.35</v>
      </c>
      <c r="P92" s="81">
        <f t="shared" si="20"/>
        <v>0</v>
      </c>
      <c r="Q92" s="15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</row>
    <row r="93" spans="1:96" ht="27" x14ac:dyDescent="0.35">
      <c r="A93" s="4"/>
      <c r="B93" s="10"/>
      <c r="C93" s="13"/>
      <c r="D93" s="107" t="s">
        <v>66</v>
      </c>
      <c r="E93" s="107"/>
      <c r="F93" s="107"/>
      <c r="G93" s="107"/>
      <c r="H93" s="107"/>
      <c r="I93" s="107"/>
      <c r="J93" s="101"/>
      <c r="K93" s="102"/>
      <c r="L93" s="103"/>
      <c r="M93" s="78">
        <f t="shared" si="18"/>
        <v>0</v>
      </c>
      <c r="N93" s="79">
        <f t="shared" si="19"/>
        <v>0</v>
      </c>
      <c r="O93" s="80">
        <v>2.3625000000000003</v>
      </c>
      <c r="P93" s="81">
        <f t="shared" si="20"/>
        <v>0</v>
      </c>
      <c r="Q93" s="15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</row>
    <row r="94" spans="1:96" ht="27" hidden="1" outlineLevel="1" x14ac:dyDescent="0.35">
      <c r="A94" s="4"/>
      <c r="B94" s="10"/>
      <c r="C94" s="13"/>
      <c r="D94" s="131" t="s">
        <v>43</v>
      </c>
      <c r="E94" s="132"/>
      <c r="F94" s="132"/>
      <c r="G94" s="132"/>
      <c r="H94" s="132"/>
      <c r="I94" s="133"/>
      <c r="J94" s="64"/>
      <c r="K94" s="64"/>
      <c r="L94" s="64"/>
      <c r="M94" s="77">
        <f t="shared" si="18"/>
        <v>0</v>
      </c>
      <c r="N94" s="37">
        <f t="shared" si="19"/>
        <v>0</v>
      </c>
      <c r="O94" s="93"/>
      <c r="P94" s="39">
        <f t="shared" si="20"/>
        <v>0</v>
      </c>
      <c r="Q94" s="15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</row>
    <row r="95" spans="1:96" ht="27" hidden="1" outlineLevel="1" x14ac:dyDescent="0.35">
      <c r="A95" s="4"/>
      <c r="B95" s="10"/>
      <c r="C95" s="10"/>
      <c r="D95" s="108" t="s">
        <v>44</v>
      </c>
      <c r="E95" s="109"/>
      <c r="F95" s="109"/>
      <c r="G95" s="109"/>
      <c r="H95" s="109"/>
      <c r="I95" s="110"/>
      <c r="J95" s="52"/>
      <c r="K95" s="52"/>
      <c r="L95" s="52"/>
      <c r="M95" s="23">
        <f t="shared" si="18"/>
        <v>0</v>
      </c>
      <c r="N95" s="24">
        <f t="shared" si="19"/>
        <v>0</v>
      </c>
      <c r="O95" s="25"/>
      <c r="P95" s="26">
        <f t="shared" si="20"/>
        <v>0</v>
      </c>
      <c r="Q95" s="15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</row>
    <row r="96" spans="1:96" collapsed="1" x14ac:dyDescent="0.25">
      <c r="A96" s="5"/>
      <c r="B96" s="9"/>
      <c r="C96" s="9"/>
      <c r="D96" s="28"/>
      <c r="E96" s="28"/>
      <c r="F96" s="28"/>
      <c r="G96" s="28"/>
      <c r="H96" s="28"/>
      <c r="I96" s="28"/>
      <c r="J96" s="44"/>
      <c r="K96" s="44"/>
      <c r="L96" s="44"/>
      <c r="M96" s="29"/>
      <c r="N96" s="29"/>
      <c r="O96" s="30"/>
      <c r="P96" s="31"/>
      <c r="Q96" s="18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1:96" ht="27" x14ac:dyDescent="0.35">
      <c r="A97" s="4"/>
      <c r="B97" s="10"/>
      <c r="C97" s="72" t="s">
        <v>11</v>
      </c>
      <c r="D97" s="107" t="s">
        <v>91</v>
      </c>
      <c r="E97" s="107"/>
      <c r="F97" s="107"/>
      <c r="G97" s="107"/>
      <c r="H97" s="107"/>
      <c r="I97" s="107"/>
      <c r="J97" s="101"/>
      <c r="K97" s="102"/>
      <c r="L97" s="103"/>
      <c r="M97" s="78">
        <f t="shared" ref="M97:M108" si="21">SUM(J97:L97)</f>
        <v>0</v>
      </c>
      <c r="N97" s="79">
        <f t="shared" ref="N97:N108" si="22">M97*O97</f>
        <v>0</v>
      </c>
      <c r="O97" s="80">
        <v>18.157499999999999</v>
      </c>
      <c r="P97" s="81">
        <f t="shared" ref="P97:P108" si="23">N97</f>
        <v>0</v>
      </c>
      <c r="Q97" s="15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</row>
    <row r="98" spans="1:96" ht="27" x14ac:dyDescent="0.35">
      <c r="A98" s="4"/>
      <c r="B98" s="10"/>
      <c r="C98" s="13"/>
      <c r="D98" s="107" t="s">
        <v>93</v>
      </c>
      <c r="E98" s="107"/>
      <c r="F98" s="107"/>
      <c r="G98" s="107"/>
      <c r="H98" s="107"/>
      <c r="I98" s="107"/>
      <c r="J98" s="101"/>
      <c r="K98" s="102"/>
      <c r="L98" s="103"/>
      <c r="M98" s="78">
        <f t="shared" ref="M98" si="24">SUM(J98:L98)</f>
        <v>0</v>
      </c>
      <c r="N98" s="79">
        <f t="shared" ref="N98" si="25">M98*O98</f>
        <v>0</v>
      </c>
      <c r="O98" s="80">
        <v>18.157499999999999</v>
      </c>
      <c r="P98" s="81">
        <f t="shared" si="23"/>
        <v>0</v>
      </c>
      <c r="Q98" s="15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</row>
    <row r="99" spans="1:96" ht="27" x14ac:dyDescent="0.35">
      <c r="A99" s="4"/>
      <c r="B99" s="10"/>
      <c r="C99" s="10"/>
      <c r="D99" s="107" t="s">
        <v>92</v>
      </c>
      <c r="E99" s="118"/>
      <c r="F99" s="118"/>
      <c r="G99" s="118"/>
      <c r="H99" s="118"/>
      <c r="I99" s="118"/>
      <c r="J99" s="101"/>
      <c r="K99" s="102"/>
      <c r="L99" s="103"/>
      <c r="M99" s="78">
        <f t="shared" si="21"/>
        <v>0</v>
      </c>
      <c r="N99" s="79">
        <f t="shared" si="22"/>
        <v>0</v>
      </c>
      <c r="O99" s="92">
        <v>18.157499999999999</v>
      </c>
      <c r="P99" s="81">
        <f t="shared" si="23"/>
        <v>0</v>
      </c>
      <c r="Q99" s="15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</row>
    <row r="100" spans="1:96" ht="27" x14ac:dyDescent="0.35">
      <c r="A100" s="4"/>
      <c r="B100" s="10"/>
      <c r="C100" s="10"/>
      <c r="D100" s="107" t="s">
        <v>61</v>
      </c>
      <c r="E100" s="107"/>
      <c r="F100" s="107"/>
      <c r="G100" s="107"/>
      <c r="H100" s="107"/>
      <c r="I100" s="107"/>
      <c r="J100" s="101"/>
      <c r="K100" s="102"/>
      <c r="L100" s="103"/>
      <c r="M100" s="78">
        <f t="shared" si="21"/>
        <v>0</v>
      </c>
      <c r="N100" s="79">
        <f t="shared" si="22"/>
        <v>0</v>
      </c>
      <c r="O100" s="80">
        <v>2.3625000000000003</v>
      </c>
      <c r="P100" s="81">
        <f t="shared" si="23"/>
        <v>0</v>
      </c>
      <c r="Q100" s="15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</row>
    <row r="101" spans="1:96" ht="27" x14ac:dyDescent="0.35">
      <c r="A101" s="4"/>
      <c r="B101" s="10"/>
      <c r="C101" s="10"/>
      <c r="D101" s="107" t="s">
        <v>62</v>
      </c>
      <c r="E101" s="107"/>
      <c r="F101" s="107"/>
      <c r="G101" s="107"/>
      <c r="H101" s="107"/>
      <c r="I101" s="107"/>
      <c r="J101" s="101"/>
      <c r="K101" s="102"/>
      <c r="L101" s="103"/>
      <c r="M101" s="78">
        <f t="shared" si="21"/>
        <v>0</v>
      </c>
      <c r="N101" s="79">
        <f t="shared" si="22"/>
        <v>0</v>
      </c>
      <c r="O101" s="80">
        <v>2.3625000000000003</v>
      </c>
      <c r="P101" s="81">
        <f t="shared" si="23"/>
        <v>0</v>
      </c>
      <c r="Q101" s="15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</row>
    <row r="102" spans="1:96" ht="27" x14ac:dyDescent="0.35">
      <c r="A102" s="4"/>
      <c r="B102" s="10"/>
      <c r="C102" s="10"/>
      <c r="D102" s="107" t="s">
        <v>63</v>
      </c>
      <c r="E102" s="107"/>
      <c r="F102" s="107"/>
      <c r="G102" s="107"/>
      <c r="H102" s="107"/>
      <c r="I102" s="107"/>
      <c r="J102" s="101"/>
      <c r="K102" s="102"/>
      <c r="L102" s="103"/>
      <c r="M102" s="78">
        <f t="shared" ref="M102" si="26">SUM(J102:L102)</f>
        <v>0</v>
      </c>
      <c r="N102" s="79">
        <f t="shared" ref="N102" si="27">M102*O102</f>
        <v>0</v>
      </c>
      <c r="O102" s="80">
        <v>2.9024999999999999</v>
      </c>
      <c r="P102" s="81">
        <f t="shared" si="23"/>
        <v>0</v>
      </c>
      <c r="Q102" s="15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</row>
    <row r="103" spans="1:96" ht="27" x14ac:dyDescent="0.35">
      <c r="A103" s="4"/>
      <c r="B103" s="10"/>
      <c r="C103" s="10"/>
      <c r="D103" s="107"/>
      <c r="E103" s="107"/>
      <c r="F103" s="107"/>
      <c r="G103" s="107"/>
      <c r="H103" s="107"/>
      <c r="I103" s="107"/>
      <c r="J103" s="101"/>
      <c r="K103" s="102"/>
      <c r="L103" s="103"/>
      <c r="M103" s="78">
        <f t="shared" si="21"/>
        <v>0</v>
      </c>
      <c r="N103" s="79">
        <f t="shared" si="22"/>
        <v>0</v>
      </c>
      <c r="O103" s="80"/>
      <c r="P103" s="81">
        <f t="shared" si="23"/>
        <v>0</v>
      </c>
      <c r="Q103" s="15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</row>
    <row r="104" spans="1:96" ht="27" hidden="1" outlineLevel="1" x14ac:dyDescent="0.35">
      <c r="A104" s="4"/>
      <c r="B104" s="10"/>
      <c r="C104" s="10"/>
      <c r="D104" s="115" t="s">
        <v>52</v>
      </c>
      <c r="E104" s="116"/>
      <c r="F104" s="116"/>
      <c r="G104" s="116"/>
      <c r="H104" s="116"/>
      <c r="I104" s="117"/>
      <c r="J104" s="64"/>
      <c r="K104" s="64"/>
      <c r="L104" s="64"/>
      <c r="M104" s="77">
        <f t="shared" si="21"/>
        <v>0</v>
      </c>
      <c r="N104" s="37">
        <f t="shared" si="22"/>
        <v>0</v>
      </c>
      <c r="O104" s="38">
        <v>1.95</v>
      </c>
      <c r="P104" s="39">
        <f t="shared" si="23"/>
        <v>0</v>
      </c>
      <c r="Q104" s="15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</row>
    <row r="105" spans="1:96" ht="27" hidden="1" outlineLevel="1" x14ac:dyDescent="0.35">
      <c r="A105" s="4"/>
      <c r="B105" s="10"/>
      <c r="C105" s="10"/>
      <c r="D105" s="108" t="s">
        <v>38</v>
      </c>
      <c r="E105" s="109"/>
      <c r="F105" s="109"/>
      <c r="G105" s="109"/>
      <c r="H105" s="109"/>
      <c r="I105" s="110"/>
      <c r="J105" s="52"/>
      <c r="K105" s="52"/>
      <c r="L105" s="52"/>
      <c r="M105" s="23">
        <f t="shared" si="21"/>
        <v>0</v>
      </c>
      <c r="N105" s="24">
        <f t="shared" si="22"/>
        <v>0</v>
      </c>
      <c r="O105" s="25">
        <v>1.9</v>
      </c>
      <c r="P105" s="26">
        <f t="shared" si="23"/>
        <v>0</v>
      </c>
      <c r="Q105" s="15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</row>
    <row r="106" spans="1:96" ht="27" hidden="1" outlineLevel="1" x14ac:dyDescent="0.35">
      <c r="A106" s="4"/>
      <c r="B106" s="10"/>
      <c r="C106" s="10"/>
      <c r="D106" s="108"/>
      <c r="E106" s="109"/>
      <c r="F106" s="109"/>
      <c r="G106" s="109"/>
      <c r="H106" s="109"/>
      <c r="I106" s="110"/>
      <c r="J106" s="52"/>
      <c r="K106" s="52"/>
      <c r="L106" s="52"/>
      <c r="M106" s="23">
        <f t="shared" si="21"/>
        <v>0</v>
      </c>
      <c r="N106" s="24">
        <f t="shared" si="22"/>
        <v>0</v>
      </c>
      <c r="O106" s="25">
        <v>0</v>
      </c>
      <c r="P106" s="26">
        <f t="shared" si="23"/>
        <v>0</v>
      </c>
      <c r="Q106" s="15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</row>
    <row r="107" spans="1:96" ht="27" hidden="1" outlineLevel="1" x14ac:dyDescent="0.35">
      <c r="A107" s="4"/>
      <c r="B107" s="10"/>
      <c r="C107" s="10"/>
      <c r="D107" s="108"/>
      <c r="E107" s="109"/>
      <c r="F107" s="109"/>
      <c r="G107" s="109"/>
      <c r="H107" s="109"/>
      <c r="I107" s="110"/>
      <c r="J107" s="52"/>
      <c r="K107" s="52"/>
      <c r="L107" s="52"/>
      <c r="M107" s="23">
        <f t="shared" si="21"/>
        <v>0</v>
      </c>
      <c r="N107" s="24">
        <f t="shared" si="22"/>
        <v>0</v>
      </c>
      <c r="O107" s="25"/>
      <c r="P107" s="26">
        <f t="shared" si="23"/>
        <v>0</v>
      </c>
      <c r="Q107" s="15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</row>
    <row r="108" spans="1:96" ht="27" hidden="1" outlineLevel="1" x14ac:dyDescent="0.35">
      <c r="A108" s="4"/>
      <c r="B108" s="10"/>
      <c r="C108" s="10"/>
      <c r="D108" s="108"/>
      <c r="E108" s="109"/>
      <c r="F108" s="109"/>
      <c r="G108" s="109"/>
      <c r="H108" s="109"/>
      <c r="I108" s="110"/>
      <c r="J108" s="52"/>
      <c r="K108" s="52"/>
      <c r="L108" s="52"/>
      <c r="M108" s="23">
        <f t="shared" si="21"/>
        <v>0</v>
      </c>
      <c r="N108" s="24">
        <f t="shared" si="22"/>
        <v>0</v>
      </c>
      <c r="O108" s="25"/>
      <c r="P108" s="26">
        <f t="shared" si="23"/>
        <v>0</v>
      </c>
      <c r="Q108" s="15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</row>
    <row r="109" spans="1:96" ht="27" collapsed="1" x14ac:dyDescent="0.35">
      <c r="A109" s="4"/>
      <c r="B109" s="10"/>
      <c r="C109" s="10"/>
      <c r="D109" s="10"/>
      <c r="E109" s="10"/>
      <c r="F109" s="10"/>
      <c r="G109" s="46"/>
      <c r="H109" s="10"/>
      <c r="I109" s="10"/>
      <c r="J109" s="10"/>
      <c r="K109" s="10"/>
      <c r="L109" s="10"/>
      <c r="M109" s="3"/>
      <c r="N109" s="3"/>
      <c r="O109" s="40" t="s">
        <v>12</v>
      </c>
      <c r="P109" s="41">
        <f>SUM(P19:P108)</f>
        <v>0</v>
      </c>
      <c r="Q109" s="15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</row>
    <row r="110" spans="1:96" ht="27" x14ac:dyDescent="0.35">
      <c r="A110" s="4"/>
      <c r="B110" s="10"/>
      <c r="C110" s="47"/>
      <c r="D110" s="47"/>
      <c r="E110" s="47"/>
      <c r="F110" s="47"/>
      <c r="G110" s="48"/>
      <c r="H110" s="47"/>
      <c r="I110" s="47"/>
      <c r="J110" s="47"/>
      <c r="K110" s="47"/>
      <c r="L110" s="47"/>
      <c r="M110" s="42"/>
      <c r="N110" s="42"/>
      <c r="O110" s="40" t="s">
        <v>13</v>
      </c>
      <c r="P110" s="41"/>
      <c r="Q110" s="15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</row>
    <row r="111" spans="1:96" ht="27" x14ac:dyDescent="0.35">
      <c r="A111" s="4"/>
      <c r="B111" s="10"/>
      <c r="C111" s="47"/>
      <c r="D111" s="47"/>
      <c r="E111" s="47"/>
      <c r="F111" s="47"/>
      <c r="G111" s="49" t="s">
        <v>60</v>
      </c>
      <c r="H111" s="47"/>
      <c r="I111" s="47"/>
      <c r="J111" s="47"/>
      <c r="K111" s="47"/>
      <c r="L111" s="47"/>
      <c r="M111" s="42"/>
      <c r="N111" s="42"/>
      <c r="O111" s="40" t="s">
        <v>14</v>
      </c>
      <c r="P111" s="43">
        <f>SUM(P109:P110)</f>
        <v>0</v>
      </c>
      <c r="Q111" s="15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</row>
    <row r="112" spans="1:96" ht="27" x14ac:dyDescent="0.35">
      <c r="A112" s="4"/>
      <c r="B112" s="10"/>
      <c r="C112" s="47"/>
      <c r="D112" s="47"/>
      <c r="E112" s="47"/>
      <c r="F112" s="47"/>
      <c r="G112" s="48"/>
      <c r="H112" s="47"/>
      <c r="I112" s="47"/>
      <c r="J112" s="47"/>
      <c r="K112" s="47"/>
      <c r="L112" s="47"/>
      <c r="M112" s="42"/>
      <c r="N112" s="42"/>
      <c r="O112" s="11"/>
      <c r="P112" s="35"/>
      <c r="Q112" s="15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</row>
    <row r="113" spans="1:96" ht="27" x14ac:dyDescent="0.35">
      <c r="A113" s="4"/>
      <c r="B113" s="10"/>
      <c r="C113" s="47" t="s">
        <v>15</v>
      </c>
      <c r="D113" s="50"/>
      <c r="E113" s="120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5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</row>
    <row r="114" spans="1:96" ht="27" x14ac:dyDescent="0.35">
      <c r="A114" s="4"/>
      <c r="B114" s="10"/>
      <c r="C114" s="10"/>
      <c r="D114" s="50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5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</row>
    <row r="115" spans="1:96" ht="27" x14ac:dyDescent="0.35">
      <c r="A115" s="4"/>
      <c r="B115" s="10"/>
      <c r="C115" s="51" t="s">
        <v>111</v>
      </c>
      <c r="D115" s="50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5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</row>
  </sheetData>
  <customSheetViews>
    <customSheetView guid="{2E050B3B-BF0A-4E84-9BEA-5489D7848090}" scale="70" fitToPage="1" hiddenRows="1" hiddenColumns="1" topLeftCell="A82">
      <selection activeCell="V21" sqref="V21"/>
      <pageMargins left="0.7" right="0.7" top="0.2" bottom="0.3" header="0.17" footer="0.23"/>
      <printOptions gridLines="1"/>
      <pageSetup scale="40" orientation="portrait" blackAndWhite="1" draft="1" copies="2" r:id="rId1"/>
    </customSheetView>
  </customSheetViews>
  <mergeCells count="136">
    <mergeCell ref="D89:I89"/>
    <mergeCell ref="D83:I83"/>
    <mergeCell ref="D91:I91"/>
    <mergeCell ref="D88:I88"/>
    <mergeCell ref="D29:I29"/>
    <mergeCell ref="D31:I31"/>
    <mergeCell ref="D21:I21"/>
    <mergeCell ref="D22:I22"/>
    <mergeCell ref="C16:P16"/>
    <mergeCell ref="O17:O18"/>
    <mergeCell ref="P17:P18"/>
    <mergeCell ref="D19:I19"/>
    <mergeCell ref="D23:I23"/>
    <mergeCell ref="D25:I25"/>
    <mergeCell ref="D26:I26"/>
    <mergeCell ref="D27:I27"/>
    <mergeCell ref="D28:I28"/>
    <mergeCell ref="D20:I20"/>
    <mergeCell ref="D30:I30"/>
    <mergeCell ref="C37:C38"/>
    <mergeCell ref="D37:I37"/>
    <mergeCell ref="D38:I38"/>
    <mergeCell ref="D48:I48"/>
    <mergeCell ref="D50:I50"/>
    <mergeCell ref="C3:P3"/>
    <mergeCell ref="C4:P4"/>
    <mergeCell ref="J14:O14"/>
    <mergeCell ref="D15:F15"/>
    <mergeCell ref="D6:F6"/>
    <mergeCell ref="J6:K6"/>
    <mergeCell ref="D10:E10"/>
    <mergeCell ref="D8:E8"/>
    <mergeCell ref="J12:K12"/>
    <mergeCell ref="J8:L8"/>
    <mergeCell ref="K10:P10"/>
    <mergeCell ref="J15:L15"/>
    <mergeCell ref="D47:I47"/>
    <mergeCell ref="D56:I56"/>
    <mergeCell ref="D57:I57"/>
    <mergeCell ref="D58:I58"/>
    <mergeCell ref="D53:I53"/>
    <mergeCell ref="D42:I42"/>
    <mergeCell ref="D43:I43"/>
    <mergeCell ref="D45:I45"/>
    <mergeCell ref="D52:I52"/>
    <mergeCell ref="D51:I51"/>
    <mergeCell ref="D46:I46"/>
    <mergeCell ref="E113:P115"/>
    <mergeCell ref="D33:I33"/>
    <mergeCell ref="D34:I34"/>
    <mergeCell ref="D35:I35"/>
    <mergeCell ref="D63:I63"/>
    <mergeCell ref="D62:I62"/>
    <mergeCell ref="D93:I93"/>
    <mergeCell ref="D39:I39"/>
    <mergeCell ref="D40:I40"/>
    <mergeCell ref="D44:I44"/>
    <mergeCell ref="D101:I101"/>
    <mergeCell ref="D103:I103"/>
    <mergeCell ref="D94:I94"/>
    <mergeCell ref="D92:I92"/>
    <mergeCell ref="D71:I71"/>
    <mergeCell ref="D99:I99"/>
    <mergeCell ref="D54:I54"/>
    <mergeCell ref="D49:I49"/>
    <mergeCell ref="D64:I64"/>
    <mergeCell ref="D79:I79"/>
    <mergeCell ref="D72:I72"/>
    <mergeCell ref="D73:I73"/>
    <mergeCell ref="D36:I36"/>
    <mergeCell ref="D75:I75"/>
    <mergeCell ref="D102:I102"/>
    <mergeCell ref="D108:I108"/>
    <mergeCell ref="D60:I60"/>
    <mergeCell ref="D67:I67"/>
    <mergeCell ref="D70:I70"/>
    <mergeCell ref="D82:I82"/>
    <mergeCell ref="D95:I95"/>
    <mergeCell ref="D104:I104"/>
    <mergeCell ref="D105:I105"/>
    <mergeCell ref="D106:I106"/>
    <mergeCell ref="D107:I107"/>
    <mergeCell ref="D80:I80"/>
    <mergeCell ref="D68:I68"/>
    <mergeCell ref="D98:I98"/>
    <mergeCell ref="D100:I100"/>
    <mergeCell ref="D74:I74"/>
    <mergeCell ref="D84:I84"/>
    <mergeCell ref="D85:I85"/>
    <mergeCell ref="D81:I81"/>
    <mergeCell ref="D76:I76"/>
    <mergeCell ref="D77:I77"/>
    <mergeCell ref="D97:I97"/>
    <mergeCell ref="D86:I86"/>
    <mergeCell ref="D87:I87"/>
    <mergeCell ref="J24:L24"/>
    <mergeCell ref="J33:L33"/>
    <mergeCell ref="J34:L34"/>
    <mergeCell ref="J35:L35"/>
    <mergeCell ref="J42:L42"/>
    <mergeCell ref="J19:L19"/>
    <mergeCell ref="J20:L20"/>
    <mergeCell ref="J21:L21"/>
    <mergeCell ref="J22:L22"/>
    <mergeCell ref="J23:L23"/>
    <mergeCell ref="J59:L59"/>
    <mergeCell ref="J60:L60"/>
    <mergeCell ref="J62:L62"/>
    <mergeCell ref="J63:L63"/>
    <mergeCell ref="J64:L64"/>
    <mergeCell ref="J43:L43"/>
    <mergeCell ref="J44:L44"/>
    <mergeCell ref="J56:L56"/>
    <mergeCell ref="J57:L57"/>
    <mergeCell ref="J58:L58"/>
    <mergeCell ref="J70:L70"/>
    <mergeCell ref="J79:L79"/>
    <mergeCell ref="J80:L80"/>
    <mergeCell ref="J81:L81"/>
    <mergeCell ref="J82:L82"/>
    <mergeCell ref="J65:L65"/>
    <mergeCell ref="J66:L66"/>
    <mergeCell ref="J67:L67"/>
    <mergeCell ref="J68:L68"/>
    <mergeCell ref="J69:L69"/>
    <mergeCell ref="J83:L83"/>
    <mergeCell ref="J97:L97"/>
    <mergeCell ref="J98:L98"/>
    <mergeCell ref="J99:L99"/>
    <mergeCell ref="J100:L100"/>
    <mergeCell ref="J101:L101"/>
    <mergeCell ref="J102:L102"/>
    <mergeCell ref="J103:L103"/>
    <mergeCell ref="J91:L91"/>
    <mergeCell ref="J92:L92"/>
    <mergeCell ref="J93:L93"/>
  </mergeCells>
  <printOptions gridLines="1"/>
  <pageMargins left="0.7" right="0.7" top="0.2" bottom="0.3" header="0.17" footer="0.23"/>
  <pageSetup scale="40" orientation="portrait" blackAndWhite="1" draft="1" copies="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5"/>
  <sheetViews>
    <sheetView topLeftCell="A40" workbookViewId="0">
      <selection activeCell="B64" sqref="B64"/>
    </sheetView>
  </sheetViews>
  <sheetFormatPr defaultRowHeight="15" x14ac:dyDescent="0.25"/>
  <sheetData>
    <row r="1" spans="1:2" x14ac:dyDescent="0.25">
      <c r="A1" s="99">
        <v>1.5</v>
      </c>
      <c r="B1" s="100">
        <f>(A1*1.35)</f>
        <v>2.0250000000000004</v>
      </c>
    </row>
    <row r="2" spans="1:2" x14ac:dyDescent="0.25">
      <c r="A2" s="99">
        <v>2.5</v>
      </c>
      <c r="B2" s="100">
        <f t="shared" ref="B2:B65" si="0">(A2*1.35)</f>
        <v>3.375</v>
      </c>
    </row>
    <row r="3" spans="1:2" x14ac:dyDescent="0.25">
      <c r="A3" s="99">
        <v>5</v>
      </c>
      <c r="B3" s="100">
        <f t="shared" si="0"/>
        <v>6.75</v>
      </c>
    </row>
    <row r="4" spans="1:2" x14ac:dyDescent="0.25">
      <c r="A4" s="99">
        <v>6</v>
      </c>
      <c r="B4" s="100">
        <f t="shared" si="0"/>
        <v>8.1000000000000014</v>
      </c>
    </row>
    <row r="5" spans="1:2" x14ac:dyDescent="0.25">
      <c r="A5" s="99">
        <v>2.2000000000000002</v>
      </c>
      <c r="B5" s="100">
        <f t="shared" si="0"/>
        <v>2.9700000000000006</v>
      </c>
    </row>
    <row r="6" spans="1:2" x14ac:dyDescent="0.25">
      <c r="A6" s="99">
        <v>3.25</v>
      </c>
      <c r="B6" s="100">
        <f t="shared" si="0"/>
        <v>4.3875000000000002</v>
      </c>
    </row>
    <row r="7" spans="1:2" x14ac:dyDescent="0.25">
      <c r="A7" s="99">
        <v>4.3899999999999997</v>
      </c>
      <c r="B7" s="100">
        <f t="shared" si="0"/>
        <v>5.9264999999999999</v>
      </c>
    </row>
    <row r="8" spans="1:2" x14ac:dyDescent="0.25">
      <c r="A8" s="99">
        <v>5.49</v>
      </c>
      <c r="B8" s="100">
        <f t="shared" si="0"/>
        <v>7.4115000000000011</v>
      </c>
    </row>
    <row r="9" spans="1:2" x14ac:dyDescent="0.25">
      <c r="A9" s="99">
        <v>9.7899999999999991</v>
      </c>
      <c r="B9" s="100">
        <f t="shared" si="0"/>
        <v>13.2165</v>
      </c>
    </row>
    <row r="10" spans="1:2" x14ac:dyDescent="0.25">
      <c r="A10" s="99">
        <v>5.99</v>
      </c>
      <c r="B10" s="100">
        <f t="shared" si="0"/>
        <v>8.0865000000000009</v>
      </c>
    </row>
    <row r="11" spans="1:2" x14ac:dyDescent="0.25">
      <c r="A11" s="99">
        <v>10.99</v>
      </c>
      <c r="B11" s="100">
        <f t="shared" si="0"/>
        <v>14.836500000000001</v>
      </c>
    </row>
    <row r="12" spans="1:2" x14ac:dyDescent="0.25">
      <c r="A12" s="99">
        <v>8.39</v>
      </c>
      <c r="B12" s="100">
        <f t="shared" si="0"/>
        <v>11.326500000000001</v>
      </c>
    </row>
    <row r="13" spans="1:2" x14ac:dyDescent="0.25">
      <c r="A13" s="99">
        <v>11.99</v>
      </c>
      <c r="B13" s="100">
        <f t="shared" si="0"/>
        <v>16.186500000000002</v>
      </c>
    </row>
    <row r="14" spans="1:2" x14ac:dyDescent="0.25">
      <c r="A14" s="99"/>
      <c r="B14" s="100"/>
    </row>
    <row r="15" spans="1:2" x14ac:dyDescent="0.25">
      <c r="A15" s="99">
        <v>4.5</v>
      </c>
      <c r="B15" s="100">
        <f t="shared" si="0"/>
        <v>6.0750000000000002</v>
      </c>
    </row>
    <row r="16" spans="1:2" x14ac:dyDescent="0.25">
      <c r="A16" s="99">
        <v>4.5</v>
      </c>
      <c r="B16" s="100">
        <f t="shared" si="0"/>
        <v>6.0750000000000002</v>
      </c>
    </row>
    <row r="17" spans="1:2" x14ac:dyDescent="0.25">
      <c r="A17" s="99">
        <v>6.5</v>
      </c>
      <c r="B17" s="100">
        <f t="shared" si="0"/>
        <v>8.7750000000000004</v>
      </c>
    </row>
    <row r="18" spans="1:2" x14ac:dyDescent="0.25">
      <c r="A18" s="99">
        <v>0</v>
      </c>
      <c r="B18" s="100"/>
    </row>
    <row r="19" spans="1:2" x14ac:dyDescent="0.25">
      <c r="A19" s="99">
        <v>0</v>
      </c>
      <c r="B19" s="100"/>
    </row>
    <row r="20" spans="1:2" x14ac:dyDescent="0.25">
      <c r="A20" s="99">
        <v>0</v>
      </c>
      <c r="B20" s="100"/>
    </row>
    <row r="21" spans="1:2" x14ac:dyDescent="0.25">
      <c r="A21" s="99">
        <v>0</v>
      </c>
      <c r="B21" s="100"/>
    </row>
    <row r="22" spans="1:2" x14ac:dyDescent="0.25">
      <c r="A22" s="99">
        <v>0</v>
      </c>
      <c r="B22" s="100"/>
    </row>
    <row r="23" spans="1:2" x14ac:dyDescent="0.25">
      <c r="A23" s="99"/>
      <c r="B23" s="100"/>
    </row>
    <row r="24" spans="1:2" x14ac:dyDescent="0.25">
      <c r="A24" s="99">
        <v>3.95</v>
      </c>
      <c r="B24" s="100">
        <f t="shared" si="0"/>
        <v>5.3325000000000005</v>
      </c>
    </row>
    <row r="25" spans="1:2" x14ac:dyDescent="0.25">
      <c r="A25" s="99">
        <v>3.95</v>
      </c>
      <c r="B25" s="100">
        <f t="shared" si="0"/>
        <v>5.3325000000000005</v>
      </c>
    </row>
    <row r="26" spans="1:2" x14ac:dyDescent="0.25">
      <c r="A26" s="99">
        <v>5</v>
      </c>
      <c r="B26" s="100">
        <f t="shared" si="0"/>
        <v>6.75</v>
      </c>
    </row>
    <row r="27" spans="1:2" x14ac:dyDescent="0.25">
      <c r="A27" s="99">
        <v>3.99</v>
      </c>
      <c r="B27" s="100">
        <f t="shared" si="0"/>
        <v>5.3865000000000007</v>
      </c>
    </row>
    <row r="28" spans="1:2" x14ac:dyDescent="0.25">
      <c r="A28" s="99">
        <v>4.99</v>
      </c>
      <c r="B28" s="100">
        <f t="shared" si="0"/>
        <v>6.7365000000000004</v>
      </c>
    </row>
    <row r="29" spans="1:2" x14ac:dyDescent="0.25">
      <c r="A29" s="99">
        <v>4.99</v>
      </c>
      <c r="B29" s="100">
        <f t="shared" si="0"/>
        <v>6.7365000000000004</v>
      </c>
    </row>
    <row r="30" spans="1:2" x14ac:dyDescent="0.25">
      <c r="A30" s="99">
        <v>2.99</v>
      </c>
      <c r="B30" s="100">
        <f t="shared" si="0"/>
        <v>4.0365000000000002</v>
      </c>
    </row>
    <row r="31" spans="1:2" x14ac:dyDescent="0.25">
      <c r="A31" s="99">
        <v>2.99</v>
      </c>
      <c r="B31" s="100">
        <f t="shared" si="0"/>
        <v>4.0365000000000002</v>
      </c>
    </row>
    <row r="32" spans="1:2" x14ac:dyDescent="0.25">
      <c r="A32" s="99">
        <v>3.69</v>
      </c>
      <c r="B32" s="100">
        <f t="shared" si="0"/>
        <v>4.9815000000000005</v>
      </c>
    </row>
    <row r="33" spans="1:2" x14ac:dyDescent="0.25">
      <c r="A33" s="99">
        <v>0</v>
      </c>
      <c r="B33" s="100"/>
    </row>
    <row r="34" spans="1:2" x14ac:dyDescent="0.25">
      <c r="A34" s="99">
        <v>0</v>
      </c>
      <c r="B34" s="100"/>
    </row>
    <row r="35" spans="1:2" x14ac:dyDescent="0.25">
      <c r="A35" s="99">
        <v>0</v>
      </c>
      <c r="B35" s="100"/>
    </row>
    <row r="36" spans="1:2" x14ac:dyDescent="0.25">
      <c r="A36" s="99">
        <v>9.9499999999999993</v>
      </c>
      <c r="B36" s="100">
        <f t="shared" si="0"/>
        <v>13.432499999999999</v>
      </c>
    </row>
    <row r="37" spans="1:2" x14ac:dyDescent="0.25">
      <c r="A37" s="99"/>
      <c r="B37" s="100"/>
    </row>
    <row r="38" spans="1:2" x14ac:dyDescent="0.25">
      <c r="A38" s="99">
        <v>7.25</v>
      </c>
      <c r="B38" s="100">
        <f t="shared" si="0"/>
        <v>9.7875000000000014</v>
      </c>
    </row>
    <row r="39" spans="1:2" x14ac:dyDescent="0.25">
      <c r="A39" s="99">
        <v>9.3000000000000007</v>
      </c>
      <c r="B39" s="100">
        <f t="shared" si="0"/>
        <v>12.555000000000001</v>
      </c>
    </row>
    <row r="40" spans="1:2" x14ac:dyDescent="0.25">
      <c r="A40" s="99">
        <v>7.25</v>
      </c>
      <c r="B40" s="100">
        <f t="shared" si="0"/>
        <v>9.7875000000000014</v>
      </c>
    </row>
    <row r="41" spans="1:2" x14ac:dyDescent="0.25">
      <c r="A41" s="99">
        <v>6</v>
      </c>
      <c r="B41" s="100">
        <f t="shared" si="0"/>
        <v>8.1000000000000014</v>
      </c>
    </row>
    <row r="42" spans="1:2" x14ac:dyDescent="0.25">
      <c r="A42" s="99">
        <v>9.3000000000000007</v>
      </c>
      <c r="B42" s="100">
        <f t="shared" si="0"/>
        <v>12.555000000000001</v>
      </c>
    </row>
    <row r="43" spans="1:2" x14ac:dyDescent="0.25">
      <c r="A43" s="99"/>
      <c r="B43" s="100"/>
    </row>
    <row r="44" spans="1:2" x14ac:dyDescent="0.25">
      <c r="A44" s="99">
        <v>14</v>
      </c>
      <c r="B44" s="100">
        <f t="shared" si="0"/>
        <v>18.900000000000002</v>
      </c>
    </row>
    <row r="45" spans="1:2" x14ac:dyDescent="0.25">
      <c r="A45" s="99">
        <v>16</v>
      </c>
      <c r="B45" s="100">
        <f t="shared" si="0"/>
        <v>21.6</v>
      </c>
    </row>
    <row r="46" spans="1:2" x14ac:dyDescent="0.25">
      <c r="A46" s="99">
        <v>16</v>
      </c>
      <c r="B46" s="100">
        <f t="shared" si="0"/>
        <v>21.6</v>
      </c>
    </row>
    <row r="47" spans="1:2" x14ac:dyDescent="0.25">
      <c r="A47" s="99">
        <v>16</v>
      </c>
      <c r="B47" s="100">
        <f t="shared" si="0"/>
        <v>21.6</v>
      </c>
    </row>
    <row r="48" spans="1:2" x14ac:dyDescent="0.25">
      <c r="A48" s="99">
        <v>17.5</v>
      </c>
      <c r="B48" s="100">
        <f t="shared" si="0"/>
        <v>23.625</v>
      </c>
    </row>
    <row r="49" spans="1:2" x14ac:dyDescent="0.25">
      <c r="A49" s="99">
        <v>17.5</v>
      </c>
      <c r="B49" s="100">
        <f t="shared" si="0"/>
        <v>23.625</v>
      </c>
    </row>
    <row r="50" spans="1:2" x14ac:dyDescent="0.25">
      <c r="A50" s="99">
        <v>17.5</v>
      </c>
      <c r="B50" s="100">
        <f t="shared" si="0"/>
        <v>23.625</v>
      </c>
    </row>
    <row r="51" spans="1:2" x14ac:dyDescent="0.25">
      <c r="A51" s="99">
        <v>17.5</v>
      </c>
      <c r="B51" s="100">
        <f t="shared" si="0"/>
        <v>23.625</v>
      </c>
    </row>
    <row r="52" spans="1:2" x14ac:dyDescent="0.25">
      <c r="A52" s="99">
        <v>18.5</v>
      </c>
      <c r="B52" s="100">
        <f t="shared" si="0"/>
        <v>24.975000000000001</v>
      </c>
    </row>
    <row r="53" spans="1:2" x14ac:dyDescent="0.25">
      <c r="A53" s="99">
        <v>9.9499999999999993</v>
      </c>
      <c r="B53" s="100">
        <f t="shared" si="0"/>
        <v>13.432499999999999</v>
      </c>
    </row>
    <row r="54" spans="1:2" x14ac:dyDescent="0.25">
      <c r="A54" s="99">
        <v>9.9499999999999993</v>
      </c>
      <c r="B54" s="100">
        <f t="shared" si="0"/>
        <v>13.432499999999999</v>
      </c>
    </row>
    <row r="55" spans="1:2" x14ac:dyDescent="0.25">
      <c r="A55" s="99">
        <v>13.95</v>
      </c>
      <c r="B55" s="100">
        <f t="shared" si="0"/>
        <v>18.8325</v>
      </c>
    </row>
    <row r="56" spans="1:2" x14ac:dyDescent="0.25">
      <c r="A56" s="99">
        <v>9.9499999999999993</v>
      </c>
      <c r="B56" s="100">
        <f t="shared" si="0"/>
        <v>13.432499999999999</v>
      </c>
    </row>
    <row r="57" spans="1:2" x14ac:dyDescent="0.25">
      <c r="A57" s="99">
        <v>11.45</v>
      </c>
      <c r="B57" s="100">
        <f t="shared" si="0"/>
        <v>15.4575</v>
      </c>
    </row>
    <row r="58" spans="1:2" x14ac:dyDescent="0.25">
      <c r="A58" s="99">
        <v>11.45</v>
      </c>
      <c r="B58" s="100">
        <f t="shared" si="0"/>
        <v>15.4575</v>
      </c>
    </row>
    <row r="59" spans="1:2" x14ac:dyDescent="0.25">
      <c r="A59" s="99">
        <v>9.25</v>
      </c>
      <c r="B59" s="100">
        <f t="shared" si="0"/>
        <v>12.487500000000001</v>
      </c>
    </row>
    <row r="60" spans="1:2" x14ac:dyDescent="0.25">
      <c r="A60" s="99"/>
      <c r="B60" s="100"/>
    </row>
    <row r="61" spans="1:2" x14ac:dyDescent="0.25">
      <c r="A61" s="99">
        <v>6</v>
      </c>
      <c r="B61" s="100">
        <f t="shared" si="0"/>
        <v>8.1000000000000014</v>
      </c>
    </row>
    <row r="62" spans="1:2" x14ac:dyDescent="0.25">
      <c r="A62" s="99">
        <v>8</v>
      </c>
      <c r="B62" s="100">
        <f t="shared" si="0"/>
        <v>10.8</v>
      </c>
    </row>
    <row r="63" spans="1:2" x14ac:dyDescent="0.25">
      <c r="A63" s="99">
        <v>8</v>
      </c>
      <c r="B63" s="100">
        <f t="shared" si="0"/>
        <v>10.8</v>
      </c>
    </row>
    <row r="64" spans="1:2" x14ac:dyDescent="0.25">
      <c r="A64" s="99">
        <v>59.99</v>
      </c>
      <c r="B64" s="100">
        <f t="shared" si="0"/>
        <v>80.986500000000007</v>
      </c>
    </row>
    <row r="65" spans="1:2" x14ac:dyDescent="0.25">
      <c r="A65" s="99">
        <v>64.989999999999995</v>
      </c>
      <c r="B65" s="100">
        <f t="shared" si="0"/>
        <v>87.736499999999992</v>
      </c>
    </row>
    <row r="66" spans="1:2" x14ac:dyDescent="0.25">
      <c r="A66" s="99">
        <v>6.95</v>
      </c>
      <c r="B66" s="100">
        <f t="shared" ref="B66:B84" si="1">(A66*1.35)</f>
        <v>9.3825000000000003</v>
      </c>
    </row>
    <row r="67" spans="1:2" x14ac:dyDescent="0.25">
      <c r="A67" s="99">
        <v>5.89</v>
      </c>
      <c r="B67" s="100">
        <f t="shared" si="1"/>
        <v>7.9515000000000002</v>
      </c>
    </row>
    <row r="68" spans="1:2" x14ac:dyDescent="0.25">
      <c r="A68" s="99">
        <v>3.69</v>
      </c>
      <c r="B68" s="100">
        <f t="shared" si="1"/>
        <v>4.9815000000000005</v>
      </c>
    </row>
    <row r="69" spans="1:2" x14ac:dyDescent="0.25">
      <c r="A69" s="99">
        <v>6.95</v>
      </c>
      <c r="B69" s="100">
        <f t="shared" si="1"/>
        <v>9.3825000000000003</v>
      </c>
    </row>
    <row r="70" spans="1:2" x14ac:dyDescent="0.25">
      <c r="A70" s="99">
        <v>8.9499999999999993</v>
      </c>
      <c r="B70" s="100">
        <f t="shared" si="1"/>
        <v>12.0825</v>
      </c>
    </row>
    <row r="71" spans="1:2" x14ac:dyDescent="0.25">
      <c r="A71" s="99">
        <v>0</v>
      </c>
      <c r="B71" s="100"/>
    </row>
    <row r="72" spans="1:2" x14ac:dyDescent="0.25">
      <c r="A72" s="99"/>
      <c r="B72" s="100"/>
    </row>
    <row r="73" spans="1:2" x14ac:dyDescent="0.25">
      <c r="A73" s="99">
        <v>1.75</v>
      </c>
      <c r="B73" s="100">
        <f t="shared" si="1"/>
        <v>2.3625000000000003</v>
      </c>
    </row>
    <row r="74" spans="1:2" x14ac:dyDescent="0.25">
      <c r="A74" s="99">
        <v>1</v>
      </c>
      <c r="B74" s="100">
        <f t="shared" si="1"/>
        <v>1.35</v>
      </c>
    </row>
    <row r="75" spans="1:2" x14ac:dyDescent="0.25">
      <c r="A75" s="99">
        <v>1.75</v>
      </c>
      <c r="B75" s="100">
        <f t="shared" si="1"/>
        <v>2.3625000000000003</v>
      </c>
    </row>
    <row r="76" spans="1:2" x14ac:dyDescent="0.25">
      <c r="A76" s="99">
        <v>0</v>
      </c>
      <c r="B76" s="100"/>
    </row>
    <row r="77" spans="1:2" x14ac:dyDescent="0.25">
      <c r="A77" s="99">
        <v>0</v>
      </c>
      <c r="B77" s="100"/>
    </row>
    <row r="78" spans="1:2" x14ac:dyDescent="0.25">
      <c r="A78" s="99"/>
      <c r="B78" s="100"/>
    </row>
    <row r="79" spans="1:2" x14ac:dyDescent="0.25">
      <c r="A79" s="99">
        <v>13.45</v>
      </c>
      <c r="B79" s="100">
        <f t="shared" si="1"/>
        <v>18.157499999999999</v>
      </c>
    </row>
    <row r="80" spans="1:2" x14ac:dyDescent="0.25">
      <c r="A80" s="99">
        <v>13.45</v>
      </c>
      <c r="B80" s="100">
        <f t="shared" si="1"/>
        <v>18.157499999999999</v>
      </c>
    </row>
    <row r="81" spans="1:2" x14ac:dyDescent="0.25">
      <c r="A81" s="99">
        <v>13.45</v>
      </c>
      <c r="B81" s="100">
        <f t="shared" si="1"/>
        <v>18.157499999999999</v>
      </c>
    </row>
    <row r="82" spans="1:2" x14ac:dyDescent="0.25">
      <c r="A82" s="99">
        <v>1.75</v>
      </c>
      <c r="B82" s="100">
        <f t="shared" si="1"/>
        <v>2.3625000000000003</v>
      </c>
    </row>
    <row r="83" spans="1:2" x14ac:dyDescent="0.25">
      <c r="A83" s="99">
        <v>1.75</v>
      </c>
      <c r="B83" s="100">
        <f t="shared" si="1"/>
        <v>2.3625000000000003</v>
      </c>
    </row>
    <row r="84" spans="1:2" x14ac:dyDescent="0.25">
      <c r="A84" s="99">
        <v>2.15</v>
      </c>
      <c r="B84" s="100">
        <f t="shared" si="1"/>
        <v>2.9024999999999999</v>
      </c>
    </row>
    <row r="85" spans="1:2" x14ac:dyDescent="0.25">
      <c r="A85" s="99"/>
    </row>
  </sheetData>
  <customSheetViews>
    <customSheetView guid="{2E050B3B-BF0A-4E84-9BEA-5489D784809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2E050B3B-BF0A-4E84-9BEA-5489D7848090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Compass Group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denis.salle</dc:creator>
  <cp:lastModifiedBy>Danish, Shelley</cp:lastModifiedBy>
  <cp:lastPrinted>2018-12-17T18:37:53Z</cp:lastPrinted>
  <dcterms:created xsi:type="dcterms:W3CDTF">2010-12-09T18:44:15Z</dcterms:created>
  <dcterms:modified xsi:type="dcterms:W3CDTF">2025-11-13T23:11:02Z</dcterms:modified>
</cp:coreProperties>
</file>